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RANSPARENCIA 2021\"/>
    </mc:Choice>
  </mc:AlternateContent>
  <bookViews>
    <workbookView xWindow="0" yWindow="0" windowWidth="11970" windowHeight="5160"/>
  </bookViews>
  <sheets>
    <sheet name="INVENTARIO VEHICULAR" sheetId="1" r:id="rId1"/>
    <sheet name="VEHICULOS FUERA DE SERV." sheetId="5" r:id="rId2"/>
    <sheet name="ASIGNADOS X AREA" sheetId="6" r:id="rId3"/>
    <sheet name="CONSUMO DE COMB." sheetId="4" r:id="rId4"/>
  </sheets>
  <definedNames>
    <definedName name="_xlnm._FilterDatabase" localSheetId="0" hidden="1">'INVENTARIO VEHICULAR'!$A$9:$O$99</definedName>
    <definedName name="_xlnm.Print_Titles" localSheetId="0">'INVENTARIO VEHICULAR'!$1:$9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6" l="1"/>
  <c r="I80" i="4" l="1"/>
  <c r="M79" i="4"/>
  <c r="L79" i="4"/>
  <c r="J79" i="4"/>
  <c r="L78" i="4"/>
  <c r="M78" i="4" s="1"/>
  <c r="J78" i="4"/>
  <c r="L77" i="4"/>
  <c r="M77" i="4" s="1"/>
  <c r="J77" i="4"/>
  <c r="M76" i="4"/>
  <c r="L76" i="4"/>
  <c r="J76" i="4"/>
  <c r="L75" i="4"/>
  <c r="M75" i="4" s="1"/>
  <c r="J75" i="4"/>
  <c r="L74" i="4"/>
  <c r="M74" i="4" s="1"/>
  <c r="J74" i="4"/>
  <c r="M73" i="4"/>
  <c r="L73" i="4"/>
  <c r="J73" i="4"/>
  <c r="L72" i="4"/>
  <c r="M72" i="4" s="1"/>
  <c r="J72" i="4"/>
  <c r="M71" i="4"/>
  <c r="L71" i="4"/>
  <c r="J71" i="4"/>
  <c r="L70" i="4"/>
  <c r="M70" i="4" s="1"/>
  <c r="J70" i="4"/>
  <c r="L69" i="4"/>
  <c r="M69" i="4" s="1"/>
  <c r="J69" i="4"/>
  <c r="M68" i="4"/>
  <c r="L68" i="4"/>
  <c r="J68" i="4"/>
  <c r="L67" i="4"/>
  <c r="L80" i="4" s="1"/>
  <c r="J67" i="4"/>
  <c r="I61" i="4"/>
  <c r="L60" i="4"/>
  <c r="M60" i="4" s="1"/>
  <c r="J60" i="4"/>
  <c r="M59" i="4"/>
  <c r="L59" i="4"/>
  <c r="J59" i="4"/>
  <c r="L58" i="4"/>
  <c r="M58" i="4" s="1"/>
  <c r="J58" i="4"/>
  <c r="L57" i="4"/>
  <c r="M57" i="4" s="1"/>
  <c r="J57" i="4"/>
  <c r="M56" i="4"/>
  <c r="L56" i="4"/>
  <c r="J56" i="4"/>
  <c r="L55" i="4"/>
  <c r="M55" i="4" s="1"/>
  <c r="J55" i="4"/>
  <c r="M54" i="4"/>
  <c r="L54" i="4"/>
  <c r="J54" i="4"/>
  <c r="L53" i="4"/>
  <c r="M53" i="4" s="1"/>
  <c r="J53" i="4"/>
  <c r="L52" i="4"/>
  <c r="M52" i="4" s="1"/>
  <c r="J52" i="4"/>
  <c r="M51" i="4"/>
  <c r="L51" i="4"/>
  <c r="J51" i="4"/>
  <c r="L50" i="4"/>
  <c r="L61" i="4" s="1"/>
  <c r="J50" i="4"/>
  <c r="I47" i="4"/>
  <c r="L46" i="4"/>
  <c r="M46" i="4" s="1"/>
  <c r="J46" i="4"/>
  <c r="L45" i="4"/>
  <c r="M45" i="4" s="1"/>
  <c r="J45" i="4"/>
  <c r="M44" i="4"/>
  <c r="L44" i="4"/>
  <c r="J44" i="4"/>
  <c r="L43" i="4"/>
  <c r="M43" i="4" s="1"/>
  <c r="J43" i="4"/>
  <c r="L42" i="4"/>
  <c r="M42" i="4" s="1"/>
  <c r="J42" i="4"/>
  <c r="M41" i="4"/>
  <c r="L41" i="4"/>
  <c r="J41" i="4"/>
  <c r="J47" i="4" s="1"/>
  <c r="I38" i="4"/>
  <c r="M37" i="4"/>
  <c r="L37" i="4"/>
  <c r="J37" i="4"/>
  <c r="L36" i="4"/>
  <c r="M36" i="4" s="1"/>
  <c r="J36" i="4"/>
  <c r="M35" i="4"/>
  <c r="L35" i="4"/>
  <c r="J35" i="4"/>
  <c r="L34" i="4"/>
  <c r="M34" i="4" s="1"/>
  <c r="J34" i="4"/>
  <c r="M33" i="4"/>
  <c r="L33" i="4"/>
  <c r="J33" i="4"/>
  <c r="L32" i="4"/>
  <c r="M32" i="4" s="1"/>
  <c r="J32" i="4"/>
  <c r="M31" i="4"/>
  <c r="L31" i="4"/>
  <c r="J31" i="4"/>
  <c r="L30" i="4"/>
  <c r="M30" i="4" s="1"/>
  <c r="J30" i="4"/>
  <c r="M29" i="4"/>
  <c r="L29" i="4"/>
  <c r="J29" i="4"/>
  <c r="A29" i="4"/>
  <c r="A30" i="4" s="1"/>
  <c r="A31" i="4" s="1"/>
  <c r="A32" i="4" s="1"/>
  <c r="A33" i="4" s="1"/>
  <c r="A34" i="4" s="1"/>
  <c r="A35" i="4" s="1"/>
  <c r="A36" i="4" s="1"/>
  <c r="M28" i="4"/>
  <c r="L28" i="4"/>
  <c r="J28" i="4"/>
  <c r="J38" i="4" s="1"/>
  <c r="I25" i="4"/>
  <c r="L24" i="4"/>
  <c r="M24" i="4" s="1"/>
  <c r="J24" i="4"/>
  <c r="L23" i="4"/>
  <c r="M23" i="4" s="1"/>
  <c r="J23" i="4"/>
  <c r="L22" i="4"/>
  <c r="M22" i="4" s="1"/>
  <c r="J22" i="4"/>
  <c r="L21" i="4"/>
  <c r="M21" i="4" s="1"/>
  <c r="J21" i="4"/>
  <c r="L20" i="4"/>
  <c r="M20" i="4" s="1"/>
  <c r="J20" i="4"/>
  <c r="L19" i="4"/>
  <c r="M19" i="4" s="1"/>
  <c r="J19" i="4"/>
  <c r="L18" i="4"/>
  <c r="M18" i="4" s="1"/>
  <c r="J18" i="4"/>
  <c r="L17" i="4"/>
  <c r="M17" i="4" s="1"/>
  <c r="J17" i="4"/>
  <c r="L16" i="4"/>
  <c r="M16" i="4" s="1"/>
  <c r="J16" i="4"/>
  <c r="L15" i="4"/>
  <c r="M15" i="4" s="1"/>
  <c r="J15" i="4"/>
  <c r="L14" i="4"/>
  <c r="M14" i="4" s="1"/>
  <c r="J14" i="4"/>
  <c r="L13" i="4"/>
  <c r="M13" i="4" s="1"/>
  <c r="J13" i="4"/>
  <c r="L12" i="4"/>
  <c r="M12" i="4" s="1"/>
  <c r="J12" i="4"/>
  <c r="L11" i="4"/>
  <c r="M11" i="4" s="1"/>
  <c r="J11" i="4"/>
  <c r="L10" i="4"/>
  <c r="M10" i="4" s="1"/>
  <c r="J10" i="4"/>
  <c r="L9" i="4"/>
  <c r="M9" i="4" s="1"/>
  <c r="J9" i="4"/>
  <c r="L8" i="4"/>
  <c r="M8" i="4" s="1"/>
  <c r="J8" i="4"/>
  <c r="L7" i="4"/>
  <c r="M7" i="4" s="1"/>
  <c r="J7" i="4"/>
  <c r="L6" i="4"/>
  <c r="M6" i="4" s="1"/>
  <c r="J6" i="4"/>
  <c r="L5" i="4"/>
  <c r="M5" i="4" s="1"/>
  <c r="J5" i="4"/>
  <c r="L4" i="4"/>
  <c r="M4" i="4" s="1"/>
  <c r="J4" i="4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L3" i="4"/>
  <c r="M3" i="4" s="1"/>
  <c r="J3" i="4"/>
  <c r="J25" i="4" s="1"/>
  <c r="M38" i="4" l="1"/>
  <c r="M47" i="4"/>
  <c r="I82" i="4"/>
  <c r="L38" i="4"/>
  <c r="M50" i="4"/>
  <c r="J61" i="4"/>
  <c r="J63" i="4" s="1"/>
  <c r="J82" i="4" s="1"/>
  <c r="J80" i="4"/>
  <c r="M67" i="4"/>
  <c r="M25" i="4"/>
  <c r="M61" i="4"/>
  <c r="M63" i="4" s="1"/>
  <c r="M80" i="4"/>
  <c r="L25" i="4"/>
  <c r="L47" i="4"/>
  <c r="L63" i="4" l="1"/>
  <c r="L82" i="4" s="1"/>
  <c r="M82" i="4"/>
</calcChain>
</file>

<file path=xl/sharedStrings.xml><?xml version="1.0" encoding="utf-8"?>
<sst xmlns="http://schemas.openxmlformats.org/spreadsheetml/2006/main" count="2336" uniqueCount="662">
  <si>
    <t>MANUAL</t>
  </si>
  <si>
    <t>REGIDORES</t>
  </si>
  <si>
    <t>JKL8853</t>
  </si>
  <si>
    <t>3G1TA5AF3DL197516</t>
  </si>
  <si>
    <t>AVEO</t>
  </si>
  <si>
    <t>CHEVROLET</t>
  </si>
  <si>
    <t>DIF</t>
  </si>
  <si>
    <t>JKL8854</t>
  </si>
  <si>
    <t>3G1TA5AF9DL196743</t>
  </si>
  <si>
    <t>TESORERIA</t>
  </si>
  <si>
    <t>JKL8855</t>
  </si>
  <si>
    <t>3G1TA5AF9DL197200</t>
  </si>
  <si>
    <t>DESARROLLO RURAL</t>
  </si>
  <si>
    <t>JT32057</t>
  </si>
  <si>
    <t>93CCL8000DB252091</t>
  </si>
  <si>
    <t>PICK-UP</t>
  </si>
  <si>
    <t>UTILITARIA</t>
  </si>
  <si>
    <t>JT32065</t>
  </si>
  <si>
    <t>93CCL800XDB251031</t>
  </si>
  <si>
    <t>PRESIDENCIA</t>
  </si>
  <si>
    <t>JT32064</t>
  </si>
  <si>
    <t>93CCL8009DB252008</t>
  </si>
  <si>
    <t>SERVICIOS PUBLICOS</t>
  </si>
  <si>
    <t>JT32063</t>
  </si>
  <si>
    <t>93CCL8008DB252131</t>
  </si>
  <si>
    <t>PROVEEDURIA</t>
  </si>
  <si>
    <t>JT32062</t>
  </si>
  <si>
    <t>93CCL8007DB252542</t>
  </si>
  <si>
    <t>DESARROLLO SOCIAL</t>
  </si>
  <si>
    <t>JT32061</t>
  </si>
  <si>
    <t>93CCL8006DB249616</t>
  </si>
  <si>
    <t>PARQUES Y JARDINES</t>
  </si>
  <si>
    <t>JT32060</t>
  </si>
  <si>
    <t>93CCL8006DB249566</t>
  </si>
  <si>
    <t>OBRAS PUBLICAS</t>
  </si>
  <si>
    <t>JT32058</t>
  </si>
  <si>
    <t>93CCL8004DB251123</t>
  </si>
  <si>
    <t>SERVICIOS MEDICOS</t>
  </si>
  <si>
    <t>JT32066</t>
  </si>
  <si>
    <t>93CCL8002DB253582</t>
  </si>
  <si>
    <t>AUTOMATICA</t>
  </si>
  <si>
    <t>PARAMEDICOS</t>
  </si>
  <si>
    <t>JP58583</t>
  </si>
  <si>
    <t>2GTEK19M8T1550521</t>
  </si>
  <si>
    <t>SIERRA</t>
  </si>
  <si>
    <t>GMC</t>
  </si>
  <si>
    <t>JR19410</t>
  </si>
  <si>
    <t>1GCES19P34B102490</t>
  </si>
  <si>
    <t>SILVERADO</t>
  </si>
  <si>
    <t xml:space="preserve">CHEVROLET </t>
  </si>
  <si>
    <t>LUB</t>
  </si>
  <si>
    <t>JL59587</t>
  </si>
  <si>
    <t>8GGTFRC125A139493</t>
  </si>
  <si>
    <t>UBR</t>
  </si>
  <si>
    <t>JHZ3461</t>
  </si>
  <si>
    <t>ZFAEA7682B1893396</t>
  </si>
  <si>
    <t>DUCATO</t>
  </si>
  <si>
    <t>FIAT</t>
  </si>
  <si>
    <t>UTILITARIO</t>
  </si>
  <si>
    <t>SUBURBAN</t>
  </si>
  <si>
    <t>JHU3620</t>
  </si>
  <si>
    <t>3GCEC26KXWG133418</t>
  </si>
  <si>
    <t>JHZ3747</t>
  </si>
  <si>
    <t>1FTNE1EW4CDA92009</t>
  </si>
  <si>
    <t>FORD</t>
  </si>
  <si>
    <t>JHZ1351</t>
  </si>
  <si>
    <t>2B4HB15X4YK109898</t>
  </si>
  <si>
    <t>RAM WAGON</t>
  </si>
  <si>
    <t>CHRYSLER</t>
  </si>
  <si>
    <t>3N1EB31S61K240927</t>
  </si>
  <si>
    <t>TSURU</t>
  </si>
  <si>
    <t xml:space="preserve">NISSAN </t>
  </si>
  <si>
    <t>JHY5532</t>
  </si>
  <si>
    <t>2B4HB15X8YK123075</t>
  </si>
  <si>
    <t>RELLENO SANITARIO</t>
  </si>
  <si>
    <t>N/T</t>
  </si>
  <si>
    <t>85J9661</t>
  </si>
  <si>
    <t>955L</t>
  </si>
  <si>
    <t>TRASCABO</t>
  </si>
  <si>
    <t>CAT</t>
  </si>
  <si>
    <t>???????????????</t>
  </si>
  <si>
    <t>JDK9322</t>
  </si>
  <si>
    <t>3G1SF61342S244967</t>
  </si>
  <si>
    <t>CHEVY</t>
  </si>
  <si>
    <t>GM</t>
  </si>
  <si>
    <t>JE86927</t>
  </si>
  <si>
    <t>1N65D1153NC352138</t>
  </si>
  <si>
    <t>PICK UP</t>
  </si>
  <si>
    <t>DAKOTA</t>
  </si>
  <si>
    <t>1B7GL22Y5XS173936</t>
  </si>
  <si>
    <t>DODGE DAKOTA</t>
  </si>
  <si>
    <t>JM22412</t>
  </si>
  <si>
    <t>3N6CD12S64K048670</t>
  </si>
  <si>
    <t>NISSAN</t>
  </si>
  <si>
    <t>JHT1966</t>
  </si>
  <si>
    <t>1FDEE14H5NHB30387</t>
  </si>
  <si>
    <t>ECONOLINE</t>
  </si>
  <si>
    <t>AGUA POTABLE</t>
  </si>
  <si>
    <t>JE92278</t>
  </si>
  <si>
    <t>3FTEF17W41MA34154</t>
  </si>
  <si>
    <t>LOBO</t>
  </si>
  <si>
    <t>RN033116</t>
  </si>
  <si>
    <t>DODGE 250</t>
  </si>
  <si>
    <t>JP12853</t>
  </si>
  <si>
    <t>1FTCR14X2PPA55664</t>
  </si>
  <si>
    <t>RANGER</t>
  </si>
  <si>
    <t>256*1941C1</t>
  </si>
  <si>
    <t>AUTOBUS</t>
  </si>
  <si>
    <t>DINA</t>
  </si>
  <si>
    <t>1GCEC24R91Z217478</t>
  </si>
  <si>
    <t>JS17153</t>
  </si>
  <si>
    <t>2G72003127</t>
  </si>
  <si>
    <t>ESTACAS</t>
  </si>
  <si>
    <t>MOTOCONFORMADORA</t>
  </si>
  <si>
    <t>JHON DEERE</t>
  </si>
  <si>
    <t>H-12C</t>
  </si>
  <si>
    <t>VOLTEO</t>
  </si>
  <si>
    <t>MERCEDEZ B</t>
  </si>
  <si>
    <t>SLP214TC5U0905460</t>
  </si>
  <si>
    <t>214e 2wd</t>
  </si>
  <si>
    <t>RETROEXCABADORA</t>
  </si>
  <si>
    <t>JCB</t>
  </si>
  <si>
    <t>JR23393</t>
  </si>
  <si>
    <t>3GCEC20A08M110614</t>
  </si>
  <si>
    <t>JJJ4218</t>
  </si>
  <si>
    <t>1GNEC13T53J187606</t>
  </si>
  <si>
    <t>STRATUS</t>
  </si>
  <si>
    <t>JGA5746</t>
  </si>
  <si>
    <t>1B3EL46X76N171737</t>
  </si>
  <si>
    <t xml:space="preserve">CHRYSLER </t>
  </si>
  <si>
    <t>CIRRUS</t>
  </si>
  <si>
    <t>JFH3924</t>
  </si>
  <si>
    <t>1C3LC56M87N506107</t>
  </si>
  <si>
    <t>TACOMA</t>
  </si>
  <si>
    <t>JR90468</t>
  </si>
  <si>
    <t>3TMJU4GN7DM141717</t>
  </si>
  <si>
    <t>TOYOTA</t>
  </si>
  <si>
    <t>PREVENCION DEL DELITO</t>
  </si>
  <si>
    <t>JEM2558</t>
  </si>
  <si>
    <t>2S3TA02C0T6400123</t>
  </si>
  <si>
    <t>SIDEKICK</t>
  </si>
  <si>
    <t>SUSUKI</t>
  </si>
  <si>
    <t>JR23375</t>
  </si>
  <si>
    <t>1FTCR15U3TTA13283</t>
  </si>
  <si>
    <t xml:space="preserve">FORD </t>
  </si>
  <si>
    <t>JN67563</t>
  </si>
  <si>
    <t>1FTCR10UXPPA90965</t>
  </si>
  <si>
    <t>3BKHHM8X1DF380595</t>
  </si>
  <si>
    <t>CHASIS CABINA</t>
  </si>
  <si>
    <t>KENWORTH</t>
  </si>
  <si>
    <t>JS43733</t>
  </si>
  <si>
    <t>3BKHHM8X3DF380792</t>
  </si>
  <si>
    <t>SERVICIOS PUBLICOS (ASEO PUBLICO)</t>
  </si>
  <si>
    <t>JP78156</t>
  </si>
  <si>
    <t>3D6WN56CO8G240144</t>
  </si>
  <si>
    <t xml:space="preserve">DODGE RAM </t>
  </si>
  <si>
    <t>F-350</t>
  </si>
  <si>
    <t>JJ88499</t>
  </si>
  <si>
    <t>AC3JFA59595</t>
  </si>
  <si>
    <t>STERLING</t>
  </si>
  <si>
    <t>JD27616</t>
  </si>
  <si>
    <t>2FZAATBV13AK3B771</t>
  </si>
  <si>
    <t>L-7500 4x2</t>
  </si>
  <si>
    <t>1XPZX5EX8RD707437</t>
  </si>
  <si>
    <t>RECOLECTOR</t>
  </si>
  <si>
    <t>PTRB</t>
  </si>
  <si>
    <t>3B6MC36Z6WM222231</t>
  </si>
  <si>
    <t>DODGE RAM</t>
  </si>
  <si>
    <t>CE-12-5714</t>
  </si>
  <si>
    <t>II/77</t>
  </si>
  <si>
    <t>CAMION</t>
  </si>
  <si>
    <t>AMERICAN LL</t>
  </si>
  <si>
    <t>UTILITARIO/VIAJES</t>
  </si>
  <si>
    <t>3GPB38</t>
  </si>
  <si>
    <t>4GNXS9</t>
  </si>
  <si>
    <t>1HVBDABM5WH661871</t>
  </si>
  <si>
    <t>AUTOBUS ESCOLAR</t>
  </si>
  <si>
    <t>INTERNACIONAL</t>
  </si>
  <si>
    <t>JT32059</t>
  </si>
  <si>
    <t>93CCL8005DB251051</t>
  </si>
  <si>
    <t>JS02933</t>
  </si>
  <si>
    <t>3C85RBDT8EG332454</t>
  </si>
  <si>
    <t>RAM HEMI</t>
  </si>
  <si>
    <t>DODGE</t>
  </si>
  <si>
    <t>JS06034</t>
  </si>
  <si>
    <t>8AFER5AD3C6484430</t>
  </si>
  <si>
    <t>ESTANDAR</t>
  </si>
  <si>
    <t>JS43708</t>
  </si>
  <si>
    <t>8AFER5AD6C6467234</t>
  </si>
  <si>
    <t>JP01366</t>
  </si>
  <si>
    <t>1FTDF1725VKA56654</t>
  </si>
  <si>
    <t>F-150</t>
  </si>
  <si>
    <t>JR90023</t>
  </si>
  <si>
    <t>8AFDT50D786177655</t>
  </si>
  <si>
    <t>JR90370</t>
  </si>
  <si>
    <t>1C6RDUAK6CS710412</t>
  </si>
  <si>
    <t>JL55482</t>
  </si>
  <si>
    <t>3D7H516K28G249612</t>
  </si>
  <si>
    <t>JN92714</t>
  </si>
  <si>
    <t>1GCEC14W6VZ234325</t>
  </si>
  <si>
    <t>JR60109</t>
  </si>
  <si>
    <t>1D7HE38KX9S819097</t>
  </si>
  <si>
    <t>JL55472</t>
  </si>
  <si>
    <t>3D7H516K98G249610</t>
  </si>
  <si>
    <t>RAM 1500</t>
  </si>
  <si>
    <t xml:space="preserve"> CHRYSLER</t>
  </si>
  <si>
    <t>JR71924</t>
  </si>
  <si>
    <t>1GCHK24U31Z105487</t>
  </si>
  <si>
    <t>2G152593</t>
  </si>
  <si>
    <t>1FMPU16L01LA72032</t>
  </si>
  <si>
    <t>EXPEDITION</t>
  </si>
  <si>
    <t>JAM 2466</t>
  </si>
  <si>
    <t>1FTENE14W28DA62449</t>
  </si>
  <si>
    <t>ECOLINE</t>
  </si>
  <si>
    <t>JHZ3070</t>
  </si>
  <si>
    <t>2B7HB11X81K507498</t>
  </si>
  <si>
    <t>JR88381</t>
  </si>
  <si>
    <t>3HAMMAAR3AL239857</t>
  </si>
  <si>
    <t>NAVISTAR</t>
  </si>
  <si>
    <t>JR88383</t>
  </si>
  <si>
    <t>3BKHLN9X3AF374117</t>
  </si>
  <si>
    <t>JS06080</t>
  </si>
  <si>
    <t>3C6ZDBAP3CG192542</t>
  </si>
  <si>
    <t>RAM 2500</t>
  </si>
  <si>
    <t>JR90266</t>
  </si>
  <si>
    <t>YK122583</t>
  </si>
  <si>
    <t>RAM VAN</t>
  </si>
  <si>
    <t>SERVICIOS PUBLICOS (ALUMBRADO)</t>
  </si>
  <si>
    <t>JR90100</t>
  </si>
  <si>
    <t>1527189C1</t>
  </si>
  <si>
    <t>JHY1274</t>
  </si>
  <si>
    <t>3VWZZZ113VM528892</t>
  </si>
  <si>
    <t>SEDAN</t>
  </si>
  <si>
    <t>VW</t>
  </si>
  <si>
    <t>JHY1095</t>
  </si>
  <si>
    <t>3N1EB31S51K239008</t>
  </si>
  <si>
    <t>JHY1273</t>
  </si>
  <si>
    <t>3VWS1A1B11M915480</t>
  </si>
  <si>
    <t>DELEGACION SAUCILLO DE PRIMAVERA</t>
  </si>
  <si>
    <t>URBANO</t>
  </si>
  <si>
    <t>3GNX83</t>
  </si>
  <si>
    <t>C1417BM0011159</t>
  </si>
  <si>
    <t>JDK9321</t>
  </si>
  <si>
    <t>3G1SF61382S245006</t>
  </si>
  <si>
    <t>DELEGACION TLACUITAPA/SERV. PUBLICOS</t>
  </si>
  <si>
    <t>JL45289</t>
  </si>
  <si>
    <t>3GCEC30K4SM115989</t>
  </si>
  <si>
    <t>CHEYENNE</t>
  </si>
  <si>
    <t>JN1AE56S5CX015782</t>
  </si>
  <si>
    <t>URVAN</t>
  </si>
  <si>
    <t>JDK9227</t>
  </si>
  <si>
    <t>1FMRV17L1WLA63001</t>
  </si>
  <si>
    <t>JHY5528</t>
  </si>
  <si>
    <t>1G1ND52JX3M527840</t>
  </si>
  <si>
    <t>MALIBU</t>
  </si>
  <si>
    <t>JHZ5529</t>
  </si>
  <si>
    <t>3G1SF24261S247170</t>
  </si>
  <si>
    <t>JHY5531</t>
  </si>
  <si>
    <t>1G1ND52JX3M521374</t>
  </si>
  <si>
    <t>SHARAN</t>
  </si>
  <si>
    <t>JBY3630</t>
  </si>
  <si>
    <t>WWWCE47M63V005810</t>
  </si>
  <si>
    <t>JHY5527</t>
  </si>
  <si>
    <t>3G1SF61372S193495</t>
  </si>
  <si>
    <t>JH-38664</t>
  </si>
  <si>
    <t>1GCEC2472WZ105949</t>
  </si>
  <si>
    <t>TRANSMISION</t>
  </si>
  <si>
    <t>PLACAS</t>
  </si>
  <si>
    <t>NO. SERIE</t>
  </si>
  <si>
    <t>MODELO</t>
  </si>
  <si>
    <t>MARCA</t>
  </si>
  <si>
    <t>SECRETARIA DE ADMINISTRACION</t>
  </si>
  <si>
    <t>SECRETARIA DE FINANZAS</t>
  </si>
  <si>
    <t>SEDER Y SECRETARIA DE FINANZAS</t>
  </si>
  <si>
    <t>SECRETARIA DE SALUD JALISCO</t>
  </si>
  <si>
    <t>SECRETARIA DE SEGURIDAD PUBLICA</t>
  </si>
  <si>
    <t>INSTITUTO JALISCIENSE DE ASISTENCIA SOCIAL</t>
  </si>
  <si>
    <t>SECRETARIA DE ADMINSTRACION</t>
  </si>
  <si>
    <t>COMISION FEDERAL DE ELECTRICIDAD</t>
  </si>
  <si>
    <t>MARBORG INDUSTRIES</t>
  </si>
  <si>
    <t>ADSCRIPCIÓN</t>
  </si>
  <si>
    <t>MUNICIPIO DE UNION DE SAN ANTONIO, JAL.</t>
  </si>
  <si>
    <t>RELACION DE PARQUE VEHICULAR</t>
  </si>
  <si>
    <t>NUM.</t>
  </si>
  <si>
    <t>COLOR</t>
  </si>
  <si>
    <t>FACTURA</t>
  </si>
  <si>
    <t>VALOR DE ADQUISICION</t>
  </si>
  <si>
    <t>FECHA DE ADQUISICION</t>
  </si>
  <si>
    <t>USO</t>
  </si>
  <si>
    <t>NOMBRE DEL RESGUARDANTE</t>
  </si>
  <si>
    <t>SEGURIDAD PUBLICA</t>
  </si>
  <si>
    <t>COMODATO</t>
  </si>
  <si>
    <t>DONACION</t>
  </si>
  <si>
    <t>647A</t>
  </si>
  <si>
    <t>JS83387</t>
  </si>
  <si>
    <t>S/N</t>
  </si>
  <si>
    <t>57,845 DLS</t>
  </si>
  <si>
    <t>53,118 DLS</t>
  </si>
  <si>
    <t>JS43734</t>
  </si>
  <si>
    <t>79,235 DLS</t>
  </si>
  <si>
    <t>BLANCO</t>
  </si>
  <si>
    <t>SANDRA HERNANDEZ ORTIZ</t>
  </si>
  <si>
    <t>FRANCISCO JAVIER DE ANDA PLASENCIA</t>
  </si>
  <si>
    <t>GRIUMALDO FLORES ATILANO</t>
  </si>
  <si>
    <t>EFREN LOPEZ RAMIRES</t>
  </si>
  <si>
    <t>OSCAR OLMEDA FLORES</t>
  </si>
  <si>
    <t>BLANCA LILIA OROZCO RAMOS</t>
  </si>
  <si>
    <t>ROGELIO RAMIREZ HERNANDEZ</t>
  </si>
  <si>
    <t>ARMANDO GRANADOS GARCIA</t>
  </si>
  <si>
    <t>VICTOR MARIO CRUZ GUZMAN</t>
  </si>
  <si>
    <t>ENRIQUE MENDOZA MEDINA</t>
  </si>
  <si>
    <t>MARTIN HERRERA GUTIERREZ</t>
  </si>
  <si>
    <t>NO HAY REGISTRO ADMINISTRACION 2010-2012</t>
  </si>
  <si>
    <t>2GPA64</t>
  </si>
  <si>
    <t>JE92306</t>
  </si>
  <si>
    <t>JJM1432</t>
  </si>
  <si>
    <t>PLATA</t>
  </si>
  <si>
    <t>JUAN PABLO GONZALEZ ATILANO</t>
  </si>
  <si>
    <t>JOSE DE JESUS BARAJAS ESCOBEDO</t>
  </si>
  <si>
    <t>JOSE ANTONIO AVIÑA GOMEZ</t>
  </si>
  <si>
    <t>AZUL</t>
  </si>
  <si>
    <t>PATRULLA</t>
  </si>
  <si>
    <t>PRESIDENTE</t>
  </si>
  <si>
    <t>BACHEO</t>
  </si>
  <si>
    <t>ROJO</t>
  </si>
  <si>
    <t>GUINDO</t>
  </si>
  <si>
    <t>GRIS</t>
  </si>
  <si>
    <t>ARENA</t>
  </si>
  <si>
    <t>TRASLADO DE PERSONAL</t>
  </si>
  <si>
    <t>MANTENIMIENTO DE CALLES</t>
  </si>
  <si>
    <t>PERIFONEO</t>
  </si>
  <si>
    <t>ALUMBRADO PUBLICO</t>
  </si>
  <si>
    <t>MANTENIMIENTO DE SERVICIOS</t>
  </si>
  <si>
    <t>AMBULANCIA</t>
  </si>
  <si>
    <t>SEGURIDAD</t>
  </si>
  <si>
    <t>BLANCO PLATA</t>
  </si>
  <si>
    <t>24829 A</t>
  </si>
  <si>
    <t>4,018 DLS</t>
  </si>
  <si>
    <t>BOMBEROS</t>
  </si>
  <si>
    <t>AMARILLO</t>
  </si>
  <si>
    <t>MANTENIMIENTO</t>
  </si>
  <si>
    <t>BEIGE</t>
  </si>
  <si>
    <t>RECOLECTOR DE BASURA</t>
  </si>
  <si>
    <t>TRASLADO DE MARTERIALES PARA OBRA</t>
  </si>
  <si>
    <t>PIPA DE AGUA POTABLE</t>
  </si>
  <si>
    <t>MANTENIMIENTO SERVICIOS PUBLICOS</t>
  </si>
  <si>
    <t>1,713 DLS</t>
  </si>
  <si>
    <t>4U51729</t>
  </si>
  <si>
    <t>2,050 DLS</t>
  </si>
  <si>
    <t>PERSONAL</t>
  </si>
  <si>
    <t>REPARTIR DESPENSA</t>
  </si>
  <si>
    <t>LIMPIEZA AREAS VERDES</t>
  </si>
  <si>
    <t>ARREGLOS DE CAMINOS RURALES</t>
  </si>
  <si>
    <t>MANTENIMIENTO DE FUGAS DE AGUA POTABLE</t>
  </si>
  <si>
    <t>XXXXXX</t>
  </si>
  <si>
    <t>XXXXX</t>
  </si>
  <si>
    <t>SIN USO</t>
  </si>
  <si>
    <t>MANTENIMIENTO AGUA POTABLE</t>
  </si>
  <si>
    <t>MANTENIMIENTO DE CAMINOS RURALES</t>
  </si>
  <si>
    <t>VERDE</t>
  </si>
  <si>
    <t>TRASLADO DE PERSONAL DISCAPACITADO</t>
  </si>
  <si>
    <t>DIF JALISCO</t>
  </si>
  <si>
    <t>PROTECCION CIVIL</t>
  </si>
  <si>
    <t>X</t>
  </si>
  <si>
    <t>TIPO</t>
  </si>
  <si>
    <t>SEGURO</t>
  </si>
  <si>
    <t>TERMINA</t>
  </si>
  <si>
    <t>PÓLIZA</t>
  </si>
  <si>
    <t>NO TENGO POLIZA DE SEGURO</t>
  </si>
  <si>
    <t>SOLO TENGO POLIZA DE SEGURO</t>
  </si>
  <si>
    <t>FALTA POLIZA, CONTRATO COMODATO</t>
  </si>
  <si>
    <t>GO32000312</t>
  </si>
  <si>
    <t>GO31000231</t>
  </si>
  <si>
    <t>GO0029023712</t>
  </si>
  <si>
    <t>SAUCILLO DE PRIMAVERA</t>
  </si>
  <si>
    <t>GO31000959</t>
  </si>
  <si>
    <t>GO32000173</t>
  </si>
  <si>
    <t>GO0029023486</t>
  </si>
  <si>
    <t>GO32000174</t>
  </si>
  <si>
    <t>GO31000960</t>
  </si>
  <si>
    <t>GO31000235</t>
  </si>
  <si>
    <t>FALTA CONTRATO DE COMODATO</t>
  </si>
  <si>
    <t>FALTA COMODATO Y POLIZA</t>
  </si>
  <si>
    <t>GO32000279</t>
  </si>
  <si>
    <t>FALTA DOCUMENTACION</t>
  </si>
  <si>
    <t>GO31000230</t>
  </si>
  <si>
    <t>FALTA POLIZA DE SEGURO</t>
  </si>
  <si>
    <t>GO32000280</t>
  </si>
  <si>
    <t>FALTA POLIZA Y COMODATO</t>
  </si>
  <si>
    <t>OBSERVACIONES</t>
  </si>
  <si>
    <t>NO TENGO DATOS</t>
  </si>
  <si>
    <t>GO3000304</t>
  </si>
  <si>
    <t>FALTA DOCUMENTOS DE COMPRA</t>
  </si>
  <si>
    <t>FALTAN FACTURAS, POLIZAS, ETC…</t>
  </si>
  <si>
    <t>GO32000313</t>
  </si>
  <si>
    <t>FALTAN FACTURAS DE COMPRA</t>
  </si>
  <si>
    <t>GO32000314</t>
  </si>
  <si>
    <t>FALTAN FACTURAS</t>
  </si>
  <si>
    <t>FALTAN FACTURAS, POLIZAS, ETC...</t>
  </si>
  <si>
    <t>GO32100089</t>
  </si>
  <si>
    <t>ASTRO</t>
  </si>
  <si>
    <t>NUEVA</t>
  </si>
  <si>
    <t>REVOLVEDORA</t>
  </si>
  <si>
    <t>ESTADO DEL VEHICULO</t>
  </si>
  <si>
    <t>FRANJA AZUL</t>
  </si>
  <si>
    <t>CHEVY POPIS</t>
  </si>
  <si>
    <t>CHEVY GRIS/PINOCHO</t>
  </si>
  <si>
    <t>URBAN BLANCA</t>
  </si>
  <si>
    <t>CHEVROLET REDILAS</t>
  </si>
  <si>
    <t>CHEVY VIEJITO</t>
  </si>
  <si>
    <t>BOCHO ROJO</t>
  </si>
  <si>
    <t>TSURU DIF</t>
  </si>
  <si>
    <t>BOCHO BCO</t>
  </si>
  <si>
    <t>CANASTILLA</t>
  </si>
  <si>
    <t>VEN GRIS</t>
  </si>
  <si>
    <t>SINDICO</t>
  </si>
  <si>
    <t>MUDO</t>
  </si>
  <si>
    <t>PIPA 01</t>
  </si>
  <si>
    <t>AMBULANCIA # 867</t>
  </si>
  <si>
    <t>AMBULANCIA #1547</t>
  </si>
  <si>
    <t>UNIDAD 07</t>
  </si>
  <si>
    <t>UNIDAD 05</t>
  </si>
  <si>
    <t>CHEVROLET ROJA</t>
  </si>
  <si>
    <t>UNIDAD 01</t>
  </si>
  <si>
    <t>UNIDAD 09</t>
  </si>
  <si>
    <t>UNIDAD 08</t>
  </si>
  <si>
    <t>UNIDAD 06</t>
  </si>
  <si>
    <t>UNIDAD 04</t>
  </si>
  <si>
    <t>UNIDAD 03</t>
  </si>
  <si>
    <t>UNIDAD 02</t>
  </si>
  <si>
    <t>UNIDAD 10</t>
  </si>
  <si>
    <t>UNIDAD 11</t>
  </si>
  <si>
    <t>RAM 3500</t>
  </si>
  <si>
    <t>CONTENEDOR</t>
  </si>
  <si>
    <t>RAM 4000</t>
  </si>
  <si>
    <t>PIPA 03</t>
  </si>
  <si>
    <t>PIPA 02</t>
  </si>
  <si>
    <t>RANGER 02</t>
  </si>
  <si>
    <t>RANGER GUINDA</t>
  </si>
  <si>
    <t>TRACKER</t>
  </si>
  <si>
    <t>SONORA</t>
  </si>
  <si>
    <t>CHEVROLET BCA</t>
  </si>
  <si>
    <t>RETRO</t>
  </si>
  <si>
    <t>MERCEDEZ</t>
  </si>
  <si>
    <t>MOTO #1</t>
  </si>
  <si>
    <t>MOTO #2</t>
  </si>
  <si>
    <t>NISSAN FONTANERO</t>
  </si>
  <si>
    <t>CHEVROLET NEGRA</t>
  </si>
  <si>
    <t>URBANO, TALLER LAGOS</t>
  </si>
  <si>
    <t>RANGER CAB 1/2</t>
  </si>
  <si>
    <t>AMBULANCIA VIEJITA</t>
  </si>
  <si>
    <t>LOBO BLANCA</t>
  </si>
  <si>
    <t xml:space="preserve">ECONOLINE </t>
  </si>
  <si>
    <t>NISSAN 03</t>
  </si>
  <si>
    <t>NISSAN ROJA</t>
  </si>
  <si>
    <t>CHEVY CHOCADO</t>
  </si>
  <si>
    <t>TSURU VERDE</t>
  </si>
  <si>
    <t>VEN ROJA</t>
  </si>
  <si>
    <t>CAMION UBR</t>
  </si>
  <si>
    <t>GUINDA DIF</t>
  </si>
  <si>
    <t>GRIS DIF</t>
  </si>
  <si>
    <t>BUENO</t>
  </si>
  <si>
    <t>MALO NO SIRVE</t>
  </si>
  <si>
    <t>DESCOMPUESTO</t>
  </si>
  <si>
    <t>???</t>
  </si>
  <si>
    <t>IDENTIFICATIVO</t>
  </si>
  <si>
    <t>BEN AZUL</t>
  </si>
  <si>
    <t>VOLKSWAGEN</t>
  </si>
  <si>
    <t>AUTOMOVIL</t>
  </si>
  <si>
    <t>BLANCO PURO</t>
  </si>
  <si>
    <t>1VWAR7A37GC013961</t>
  </si>
  <si>
    <t>JMS1782</t>
  </si>
  <si>
    <t>TP-6 VELOCIDADES</t>
  </si>
  <si>
    <t>6767B</t>
  </si>
  <si>
    <t>3C6SRBDT4GG175668</t>
  </si>
  <si>
    <t>JR91609</t>
  </si>
  <si>
    <t>MPIO. UNION DE SAN ANTONIO  (PROPIETARIO)</t>
  </si>
  <si>
    <t>VEHICULOS EN FUNCIONAMIENTO X AREA Y CONSUMO DE COMBUSTIBLE</t>
  </si>
  <si>
    <t>CONOCID@</t>
  </si>
  <si>
    <t>DEPARTAMENTO</t>
  </si>
  <si>
    <t>LT X SEM</t>
  </si>
  <si>
    <t>LT X MES</t>
  </si>
  <si>
    <t>$  X LT</t>
  </si>
  <si>
    <t>$ SEMANA</t>
  </si>
  <si>
    <t>$ 30 DIAS</t>
  </si>
  <si>
    <t>RP-15</t>
  </si>
  <si>
    <t>SINDICATURA</t>
  </si>
  <si>
    <t>G MOTORS</t>
  </si>
  <si>
    <t>TORNADO</t>
  </si>
  <si>
    <t>OBRAS PÚBLICAS</t>
  </si>
  <si>
    <t>SERVICIOS PÚBLICOS</t>
  </si>
  <si>
    <t>OBRAS PUBLICAS (manuel)</t>
  </si>
  <si>
    <t>OBRAS PÚBLICAS (manuel)</t>
  </si>
  <si>
    <t>OFICIALIA MAYOR</t>
  </si>
  <si>
    <t>COMUNICACION SOCIAL</t>
  </si>
  <si>
    <t>TSURU GUINDO</t>
  </si>
  <si>
    <t>UTILITARIO verde</t>
  </si>
  <si>
    <t>RAM VAN WAGON</t>
  </si>
  <si>
    <t>UTILITARIO roja</t>
  </si>
  <si>
    <t>CHEVY GRIS</t>
  </si>
  <si>
    <t>J383387</t>
  </si>
  <si>
    <t>SEGURIDAD PUBLICA Y PARAMEDICOS</t>
  </si>
  <si>
    <t>SEG. PÚBLICA RP-14</t>
  </si>
  <si>
    <t>RP 13</t>
  </si>
  <si>
    <t>SEG. PÚBLICA RP-13</t>
  </si>
  <si>
    <t>RP 10</t>
  </si>
  <si>
    <t>SEG. PÚBLICA RP-10</t>
  </si>
  <si>
    <t>RP 11</t>
  </si>
  <si>
    <t>SEG. PÚBLICA RP-11</t>
  </si>
  <si>
    <t>RP 04</t>
  </si>
  <si>
    <t>SEG. PÚBLICA RP-04</t>
  </si>
  <si>
    <t>RP 12</t>
  </si>
  <si>
    <t>SEG. PÚBLICA RP-12</t>
  </si>
  <si>
    <t>RP 01</t>
  </si>
  <si>
    <t>SEG. PÚBLICA RP-01</t>
  </si>
  <si>
    <t>RP-02</t>
  </si>
  <si>
    <t>SEG. PÚBLICA RP-02</t>
  </si>
  <si>
    <t>PARAMEDICOS AMB #1547</t>
  </si>
  <si>
    <t>AMBULANCIA #2235</t>
  </si>
  <si>
    <t>PARAMEDICOS AMB #2235</t>
  </si>
  <si>
    <t>DIF, UBR, SERVICIOS MEDICOS</t>
  </si>
  <si>
    <t>JJM11432</t>
  </si>
  <si>
    <t>URVAN BLANCA</t>
  </si>
  <si>
    <t>DIF (Traslados gdl)</t>
  </si>
  <si>
    <t>DIF rojo</t>
  </si>
  <si>
    <t>DIF (Traslado despensas)</t>
  </si>
  <si>
    <t>SERVICIOS MÉDICOS</t>
  </si>
  <si>
    <t>VEHICULOS EN DELEGACIONES</t>
  </si>
  <si>
    <t>APOYO</t>
  </si>
  <si>
    <t xml:space="preserve">NELSON MTZ FLORES </t>
  </si>
  <si>
    <t xml:space="preserve">FERNANDO NAVEJA OLIVA </t>
  </si>
  <si>
    <t>GILBERTO PEÑA HURTADO</t>
  </si>
  <si>
    <t>ALFONSO SOLORZANO M</t>
  </si>
  <si>
    <t>SECRETARIO PARTICULAR</t>
  </si>
  <si>
    <t xml:space="preserve">REG. ELENA CARDENAS M </t>
  </si>
  <si>
    <t xml:space="preserve">REG. BALTAZAR MEDINA D </t>
  </si>
  <si>
    <t>REG. ARTURO BARAJAS E</t>
  </si>
  <si>
    <t>URBANO ESCUELAS</t>
  </si>
  <si>
    <t>DELEGACION SAUCILLO</t>
  </si>
  <si>
    <t>DELEGACION TLACUITAPA</t>
  </si>
  <si>
    <t>TOTAL GASOLINA:</t>
  </si>
  <si>
    <t>VEHICULOS CON CONSUMO DE DIESEL</t>
  </si>
  <si>
    <t>ASEO PUBLICO (cabecera)</t>
  </si>
  <si>
    <t>ASEO PUBLICO (comunidades)</t>
  </si>
  <si>
    <t>JB43734</t>
  </si>
  <si>
    <t xml:space="preserve"> CAMION L-7500 4x2</t>
  </si>
  <si>
    <t>AUTOBUS BCO.</t>
  </si>
  <si>
    <t>TOTAL DIESEL:</t>
  </si>
  <si>
    <t>D</t>
  </si>
  <si>
    <t>TOTAL COMBUSTIBLE:::::::</t>
  </si>
  <si>
    <t>VEHICULOS DESCOMPUESTOS</t>
  </si>
  <si>
    <t>RP 03</t>
  </si>
  <si>
    <t>SEG. PUBLICA</t>
  </si>
  <si>
    <t>OBRAS ÙBLICAS</t>
  </si>
  <si>
    <t>1GPA64</t>
  </si>
  <si>
    <t>VEN AZUL</t>
  </si>
  <si>
    <t>RP 07</t>
  </si>
  <si>
    <t>2G152608</t>
  </si>
  <si>
    <t>RP 05</t>
  </si>
  <si>
    <t>RP 09</t>
  </si>
  <si>
    <t>RP 08</t>
  </si>
  <si>
    <t>RP 06</t>
  </si>
  <si>
    <t>EX RP 02</t>
  </si>
  <si>
    <t>JE922306</t>
  </si>
  <si>
    <t>CHEVROLET NEGRA( EX RP 2)</t>
  </si>
  <si>
    <t>SERV. PUBLICOS</t>
  </si>
  <si>
    <t>CHVROLET</t>
  </si>
  <si>
    <t>JEA5746</t>
  </si>
  <si>
    <t>SUSU</t>
  </si>
  <si>
    <t>NOMBRE DE UNIDAD</t>
  </si>
  <si>
    <t>AÑO</t>
  </si>
  <si>
    <t>VEHICULOS FUERA DE SERVICIO</t>
  </si>
  <si>
    <t>JR90446</t>
  </si>
  <si>
    <t>BLANCA</t>
  </si>
  <si>
    <t>3TMJU4GN7M141717</t>
  </si>
  <si>
    <t>PICK-UP TACOMA</t>
  </si>
  <si>
    <t>GENERAL MOTORS</t>
  </si>
  <si>
    <t>LOBO FORD XL CABINA REGULAR</t>
  </si>
  <si>
    <t>PAR. VEHICULAR</t>
  </si>
  <si>
    <t>FORD RANGER</t>
  </si>
  <si>
    <t>NEGRO</t>
  </si>
  <si>
    <t>NISSAN ESTACAS</t>
  </si>
  <si>
    <t>PAR. Y JARDINES</t>
  </si>
  <si>
    <t>3GCEC20A0SM110614</t>
  </si>
  <si>
    <t xml:space="preserve">PICK-UP </t>
  </si>
  <si>
    <t>PREV. DELITO</t>
  </si>
  <si>
    <t>SUZUKI</t>
  </si>
  <si>
    <t>SUZUKI SIDEKICK</t>
  </si>
  <si>
    <t>VINO</t>
  </si>
  <si>
    <t>NUEVOS</t>
  </si>
  <si>
    <t>FORD CASETA XLT-EST</t>
  </si>
  <si>
    <t>DES. RURAL</t>
  </si>
  <si>
    <t>MECEDES BENZ</t>
  </si>
  <si>
    <t>2FZAATBV13AK38771</t>
  </si>
  <si>
    <t>STERLING CHASIS CAB</t>
  </si>
  <si>
    <t>CHRYSLER RAM 3500</t>
  </si>
  <si>
    <t>BLANCO/ALUMINIO</t>
  </si>
  <si>
    <t>AUTOBUS OLIMPICO</t>
  </si>
  <si>
    <t>THOMAS</t>
  </si>
  <si>
    <t>4GNX89</t>
  </si>
  <si>
    <t>AUTOBUS THOMAS</t>
  </si>
  <si>
    <t>SERV. INTEGRAL AUT.</t>
  </si>
  <si>
    <t>RANGER 4 PUERTAS</t>
  </si>
  <si>
    <t>FORD PICK-UP 6 CIL</t>
  </si>
  <si>
    <t>SEG. PUBLICA (utilit.)</t>
  </si>
  <si>
    <t>PICK-UP 6 Y 8 CIL</t>
  </si>
  <si>
    <t>CHASIS CORAZA</t>
  </si>
  <si>
    <t>AREA DE ASIGNACION</t>
  </si>
  <si>
    <t>CLOR (ES)</t>
  </si>
  <si>
    <t>No. DE SERIE DE MOTOR</t>
  </si>
  <si>
    <t>VEHICULO</t>
  </si>
  <si>
    <t>No.</t>
  </si>
  <si>
    <t>NISSAN PICK-UP</t>
  </si>
  <si>
    <t>FORD ECONOLINE</t>
  </si>
  <si>
    <t>SILERADO SONORA</t>
  </si>
  <si>
    <t>PLATA BRILLANTE</t>
  </si>
  <si>
    <t xml:space="preserve">DODGE STRATUS </t>
  </si>
  <si>
    <t>CIRRUS CHRYSLER</t>
  </si>
  <si>
    <t>CAMION PESADO</t>
  </si>
  <si>
    <t>3BKHHM8X3DF38079</t>
  </si>
  <si>
    <t>3D6WN56C08G240144</t>
  </si>
  <si>
    <t>CHEVROLET PICK-UP</t>
  </si>
  <si>
    <t>CHEVROLET TORNADO</t>
  </si>
  <si>
    <t xml:space="preserve">CHEVROLET AVEO </t>
  </si>
  <si>
    <t>RELACIÓN DE VEHICULOS OFICIALES DEL MUNICIPIO DE UNIÓN DE SAN ANTONIO Y ÁREA DE ASIGNACIÓN</t>
  </si>
  <si>
    <t xml:space="preserve">CS FOTON </t>
  </si>
  <si>
    <t>OLN AUMAN CUMMINS 3000</t>
  </si>
  <si>
    <t>3DJA1JB2711A000044</t>
  </si>
  <si>
    <t>JR92358</t>
  </si>
  <si>
    <t>ÁSEO PÚBLICO MUNICIPAL</t>
  </si>
  <si>
    <t>C. MARTIN HERRERA GUTIERREZ</t>
  </si>
  <si>
    <t>EQ FOTON</t>
  </si>
  <si>
    <t>OLN AUMAN CUMMINS 12000</t>
  </si>
  <si>
    <t>3DJH2PE55JA000214</t>
  </si>
  <si>
    <t>JR92359</t>
  </si>
  <si>
    <t>3DJH2PE55JA000215</t>
  </si>
  <si>
    <t>JR92360</t>
  </si>
  <si>
    <t>CHYSLER</t>
  </si>
  <si>
    <t>3C6SRADG4JG123932</t>
  </si>
  <si>
    <t>JR92273</t>
  </si>
  <si>
    <t>C. OSCAR OLMEDA FLORES</t>
  </si>
  <si>
    <t>GOBIERNO DEL ESTADO DE JALISCO</t>
  </si>
  <si>
    <t>CAMIÓN RECOLECTOR COMPACTADOR</t>
  </si>
  <si>
    <t>SECRETARIA DE PLANEACION, ADMINISTRACIÓN Y FINANZAS</t>
  </si>
  <si>
    <t>INICIA</t>
  </si>
  <si>
    <t>EDUCACIÓN</t>
  </si>
  <si>
    <t>LUIS FERNANDO MORENO TRUJILLO</t>
  </si>
  <si>
    <t>FALTA COPIA DE FACTURAS DE COMPRA</t>
  </si>
  <si>
    <t>ANTES ADSCRITO A SANDRA HERNANDEZ ORTIZ DIF POLIZA 1830006055 26/11/2012-26/11/2013</t>
  </si>
  <si>
    <t>NO SE ACTUALIZO POLIZA NI FECHAS SEGURO</t>
  </si>
  <si>
    <t>C.P. GABRIEL GARCÍA GUERRERO</t>
  </si>
  <si>
    <t>ANTES ADSCRITO A MERCEDES GUTIERREZ MAGAÑA, REGIDORES POLIZA 1830006842 29/06/2013-29/06/2014</t>
  </si>
  <si>
    <t>CONTRALORIA MUNICIPAL:</t>
  </si>
  <si>
    <t>C. MA. ROSARIO LUNA</t>
  </si>
  <si>
    <t>FRONTIER XE TM AC</t>
  </si>
  <si>
    <t>3N6AD33A6LK820852</t>
  </si>
  <si>
    <t>JR92989</t>
  </si>
  <si>
    <t>N/A</t>
  </si>
  <si>
    <t>SECRETARIA DE ADMINISTRACION DEL ESTADO DE JALISCO</t>
  </si>
  <si>
    <t>SI HAY COPIA DE COMODAT, FALTA POLIZA</t>
  </si>
  <si>
    <t>RÉGIMEN JURÍDICO</t>
  </si>
  <si>
    <t>H. AYUNTAMIENTO CONSTITUCIONAL 2018-2021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</si>
</sst>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6"/>
      <color rgb="FF000000"/>
      <name val="Arial"/>
      <family val="2"/>
    </font>
    <font>
      <sz val="10"/>
      <name val="Calibri"/>
      <family val="2"/>
      <scheme val="minor"/>
    </font>
    <font>
      <sz val="24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Arial Narrow"/>
      <family val="2"/>
    </font>
    <font>
      <u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33">
    <xf numFmtId="0" fontId="0" fillId="0" borderId="0" xfId="0"/>
    <xf numFmtId="0" fontId="3" fillId="3" borderId="1" xfId="1" applyFont="1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4" fillId="0" borderId="0" xfId="0" applyFont="1"/>
    <xf numFmtId="0" fontId="6" fillId="0" borderId="0" xfId="0" applyFont="1" applyFill="1" applyBorder="1"/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0" xfId="0" applyFill="1"/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15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/>
    <xf numFmtId="14" fontId="0" fillId="0" borderId="1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4" borderId="3" xfId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/>
    <xf numFmtId="0" fontId="8" fillId="2" borderId="1" xfId="0" applyFont="1" applyFill="1" applyBorder="1" applyAlignment="1">
      <alignment vertical="center" wrapText="1"/>
    </xf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43" fontId="0" fillId="0" borderId="0" xfId="3" applyFont="1"/>
    <xf numFmtId="43" fontId="0" fillId="0" borderId="0" xfId="0" applyNumberFormat="1" applyFont="1"/>
    <xf numFmtId="0" fontId="1" fillId="3" borderId="1" xfId="0" applyFont="1" applyFill="1" applyBorder="1" applyAlignment="1">
      <alignment horizontal="left"/>
    </xf>
    <xf numFmtId="0" fontId="3" fillId="3" borderId="1" xfId="1" applyFont="1" applyFill="1" applyBorder="1" applyAlignment="1">
      <alignment horizontal="left"/>
    </xf>
    <xf numFmtId="43" fontId="3" fillId="3" borderId="1" xfId="3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43" fontId="0" fillId="0" borderId="1" xfId="3" applyFont="1" applyBorder="1" applyAlignment="1">
      <alignment horizontal="center"/>
    </xf>
    <xf numFmtId="43" fontId="0" fillId="0" borderId="1" xfId="3" applyFont="1" applyBorder="1"/>
    <xf numFmtId="0" fontId="0" fillId="2" borderId="1" xfId="0" applyFont="1" applyFill="1" applyBorder="1" applyAlignment="1">
      <alignment horizontal="left"/>
    </xf>
    <xf numFmtId="43" fontId="0" fillId="2" borderId="1" xfId="3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0" fillId="0" borderId="5" xfId="0" applyFont="1" applyBorder="1" applyAlignment="1">
      <alignment horizontal="center"/>
    </xf>
    <xf numFmtId="0" fontId="0" fillId="4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43" fontId="0" fillId="0" borderId="5" xfId="3" applyFont="1" applyBorder="1" applyAlignment="1">
      <alignment horizontal="center"/>
    </xf>
    <xf numFmtId="43" fontId="0" fillId="0" borderId="5" xfId="3" applyFont="1" applyBorder="1"/>
    <xf numFmtId="0" fontId="0" fillId="0" borderId="0" xfId="0" applyFont="1" applyFill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43" fontId="0" fillId="0" borderId="7" xfId="3" applyFont="1" applyFill="1" applyBorder="1" applyAlignment="1">
      <alignment horizontal="center"/>
    </xf>
    <xf numFmtId="43" fontId="0" fillId="0" borderId="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3" fontId="0" fillId="0" borderId="0" xfId="3" applyFont="1" applyFill="1" applyBorder="1" applyAlignment="1">
      <alignment horizontal="center"/>
    </xf>
    <xf numFmtId="43" fontId="0" fillId="0" borderId="0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center"/>
    </xf>
    <xf numFmtId="0" fontId="0" fillId="4" borderId="5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horizontal="left"/>
    </xf>
    <xf numFmtId="0" fontId="0" fillId="0" borderId="5" xfId="0" applyFont="1" applyBorder="1" applyAlignment="1">
      <alignment horizontal="center" wrapText="1"/>
    </xf>
    <xf numFmtId="43" fontId="0" fillId="2" borderId="5" xfId="3" applyFont="1" applyFill="1" applyBorder="1" applyAlignment="1">
      <alignment horizontal="center"/>
    </xf>
    <xf numFmtId="0" fontId="0" fillId="0" borderId="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0" fontId="0" fillId="0" borderId="10" xfId="0" applyFont="1" applyBorder="1" applyAlignment="1">
      <alignment horizontal="left"/>
    </xf>
    <xf numFmtId="43" fontId="0" fillId="0" borderId="10" xfId="3" applyFont="1" applyBorder="1" applyAlignment="1">
      <alignment horizontal="center"/>
    </xf>
    <xf numFmtId="43" fontId="0" fillId="2" borderId="10" xfId="3" applyFont="1" applyFill="1" applyBorder="1" applyAlignment="1">
      <alignment horizontal="center"/>
    </xf>
    <xf numFmtId="43" fontId="0" fillId="0" borderId="11" xfId="3" applyFont="1" applyBorder="1"/>
    <xf numFmtId="0" fontId="0" fillId="0" borderId="12" xfId="0" applyFont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0" fillId="0" borderId="14" xfId="0" applyFont="1" applyBorder="1" applyAlignment="1">
      <alignment horizontal="left"/>
    </xf>
    <xf numFmtId="43" fontId="0" fillId="0" borderId="14" xfId="3" applyFont="1" applyBorder="1" applyAlignment="1">
      <alignment horizontal="center"/>
    </xf>
    <xf numFmtId="43" fontId="0" fillId="2" borderId="14" xfId="3" applyFont="1" applyFill="1" applyBorder="1" applyAlignment="1">
      <alignment horizontal="center"/>
    </xf>
    <xf numFmtId="43" fontId="0" fillId="0" borderId="15" xfId="3" applyFont="1" applyBorder="1"/>
    <xf numFmtId="0" fontId="0" fillId="0" borderId="0" xfId="0" applyFont="1" applyFill="1" applyBorder="1"/>
    <xf numFmtId="43" fontId="0" fillId="0" borderId="16" xfId="0" applyNumberFormat="1" applyFont="1" applyFill="1" applyBorder="1" applyAlignment="1">
      <alignment horizontal="center"/>
    </xf>
    <xf numFmtId="43" fontId="0" fillId="0" borderId="16" xfId="0" applyNumberFormat="1" applyFont="1" applyFill="1" applyBorder="1"/>
    <xf numFmtId="43" fontId="0" fillId="0" borderId="0" xfId="0" applyNumberFormat="1" applyFont="1" applyFill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43" fontId="0" fillId="0" borderId="7" xfId="3" applyFont="1" applyBorder="1" applyAlignment="1">
      <alignment horizontal="center"/>
    </xf>
    <xf numFmtId="0" fontId="0" fillId="0" borderId="7" xfId="0" applyFont="1" applyBorder="1"/>
    <xf numFmtId="43" fontId="0" fillId="0" borderId="7" xfId="0" applyNumberFormat="1" applyFont="1" applyBorder="1"/>
    <xf numFmtId="0" fontId="1" fillId="0" borderId="0" xfId="0" applyFont="1" applyBorder="1"/>
    <xf numFmtId="43" fontId="1" fillId="0" borderId="0" xfId="3" applyFont="1" applyBorder="1"/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wrapText="1"/>
    </xf>
    <xf numFmtId="43" fontId="0" fillId="0" borderId="7" xfId="0" applyNumberFormat="1" applyFont="1" applyBorder="1" applyAlignment="1">
      <alignment horizontal="center"/>
    </xf>
    <xf numFmtId="43" fontId="0" fillId="0" borderId="0" xfId="3" applyFont="1" applyBorder="1" applyAlignment="1">
      <alignment horizontal="center"/>
    </xf>
    <xf numFmtId="43" fontId="0" fillId="0" borderId="0" xfId="0" applyNumberFormat="1" applyFont="1" applyBorder="1"/>
    <xf numFmtId="0" fontId="1" fillId="0" borderId="7" xfId="0" applyFont="1" applyBorder="1" applyAlignment="1">
      <alignment horizontal="left"/>
    </xf>
    <xf numFmtId="43" fontId="0" fillId="0" borderId="17" xfId="3" applyFont="1" applyBorder="1"/>
    <xf numFmtId="0" fontId="0" fillId="0" borderId="18" xfId="0" applyFont="1" applyBorder="1" applyAlignment="1">
      <alignment horizontal="center"/>
    </xf>
    <xf numFmtId="43" fontId="0" fillId="0" borderId="17" xfId="0" applyNumberFormat="1" applyFont="1" applyBorder="1"/>
    <xf numFmtId="0" fontId="13" fillId="0" borderId="0" xfId="0" applyFont="1" applyAlignment="1">
      <alignment horizontal="left"/>
    </xf>
    <xf numFmtId="0" fontId="0" fillId="4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/>
    </xf>
    <xf numFmtId="43" fontId="0" fillId="0" borderId="7" xfId="0" applyNumberFormat="1" applyFont="1" applyFill="1" applyBorder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19" xfId="0" applyFont="1" applyBorder="1" applyAlignment="1">
      <alignment horizontal="left"/>
    </xf>
    <xf numFmtId="164" fontId="1" fillId="0" borderId="7" xfId="0" applyNumberFormat="1" applyFont="1" applyBorder="1"/>
    <xf numFmtId="43" fontId="1" fillId="0" borderId="7" xfId="3" applyFont="1" applyBorder="1"/>
    <xf numFmtId="0" fontId="1" fillId="0" borderId="18" xfId="0" applyFont="1" applyBorder="1" applyAlignment="1">
      <alignment horizontal="center"/>
    </xf>
    <xf numFmtId="43" fontId="3" fillId="3" borderId="1" xfId="3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17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18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21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6" fillId="0" borderId="22" xfId="0" applyFont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3" fontId="8" fillId="2" borderId="1" xfId="3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0" fillId="0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0" borderId="23" xfId="0" applyBorder="1" applyAlignment="1">
      <alignment horizontal="center"/>
    </xf>
    <xf numFmtId="0" fontId="0" fillId="0" borderId="23" xfId="0" applyBorder="1" applyAlignment="1">
      <alignment horizontal="center" wrapText="1"/>
    </xf>
    <xf numFmtId="0" fontId="0" fillId="2" borderId="23" xfId="0" applyFill="1" applyBorder="1" applyAlignment="1">
      <alignment horizontal="center"/>
    </xf>
    <xf numFmtId="0" fontId="0" fillId="0" borderId="23" xfId="0" applyBorder="1"/>
    <xf numFmtId="0" fontId="0" fillId="0" borderId="23" xfId="0" applyFill="1" applyBorder="1" applyAlignment="1">
      <alignment horizontal="center"/>
    </xf>
    <xf numFmtId="0" fontId="0" fillId="0" borderId="23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 applyAlignment="1">
      <alignment wrapText="1"/>
    </xf>
    <xf numFmtId="0" fontId="0" fillId="5" borderId="23" xfId="0" applyFill="1" applyBorder="1" applyAlignment="1">
      <alignment horizontal="center" wrapText="1"/>
    </xf>
    <xf numFmtId="0" fontId="0" fillId="5" borderId="23" xfId="0" applyFill="1" applyBorder="1" applyAlignment="1">
      <alignment horizont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43" fontId="8" fillId="7" borderId="1" xfId="3" applyFont="1" applyFill="1" applyBorder="1"/>
    <xf numFmtId="0" fontId="8" fillId="7" borderId="1" xfId="0" applyFont="1" applyFill="1" applyBorder="1"/>
    <xf numFmtId="0" fontId="8" fillId="7" borderId="1" xfId="0" applyFont="1" applyFill="1" applyBorder="1" applyAlignment="1">
      <alignment wrapText="1"/>
    </xf>
    <xf numFmtId="0" fontId="8" fillId="7" borderId="1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horizontal="center"/>
    </xf>
    <xf numFmtId="14" fontId="8" fillId="7" borderId="1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left" vertical="center" wrapText="1"/>
    </xf>
    <xf numFmtId="43" fontId="8" fillId="7" borderId="1" xfId="3" applyFont="1" applyFill="1" applyBorder="1" applyAlignment="1">
      <alignment horizontal="center" vertical="center"/>
    </xf>
    <xf numFmtId="43" fontId="8" fillId="7" borderId="5" xfId="3" applyFont="1" applyFill="1" applyBorder="1" applyAlignment="1">
      <alignment horizontal="center" vertical="center"/>
    </xf>
    <xf numFmtId="43" fontId="8" fillId="7" borderId="1" xfId="3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wrapText="1"/>
    </xf>
    <xf numFmtId="12" fontId="0" fillId="0" borderId="4" xfId="0" applyNumberFormat="1" applyBorder="1" applyAlignment="1">
      <alignment horizontal="left"/>
    </xf>
    <xf numFmtId="15" fontId="8" fillId="7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14" fontId="12" fillId="7" borderId="4" xfId="0" applyNumberFormat="1" applyFont="1" applyFill="1" applyBorder="1" applyAlignment="1">
      <alignment horizontal="center"/>
    </xf>
    <xf numFmtId="14" fontId="12" fillId="7" borderId="1" xfId="0" applyNumberFormat="1" applyFont="1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44" fontId="8" fillId="2" borderId="1" xfId="2" applyFont="1" applyFill="1" applyBorder="1" applyAlignment="1">
      <alignment horizontal="center" vertical="center"/>
    </xf>
    <xf numFmtId="15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7" fontId="8" fillId="0" borderId="1" xfId="0" applyNumberFormat="1" applyFont="1" applyBorder="1" applyAlignment="1">
      <alignment horizontal="center" vertical="center"/>
    </xf>
    <xf numFmtId="15" fontId="8" fillId="2" borderId="1" xfId="0" applyNumberFormat="1" applyFont="1" applyFill="1" applyBorder="1" applyAlignment="1">
      <alignment horizontal="center" vertical="center" wrapText="1"/>
    </xf>
    <xf numFmtId="15" fontId="8" fillId="7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0" fontId="6" fillId="0" borderId="0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5" fontId="8" fillId="7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Border="1"/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0" fontId="18" fillId="0" borderId="0" xfId="0" applyFont="1" applyAlignment="1">
      <alignment horizontal="center"/>
    </xf>
    <xf numFmtId="0" fontId="17" fillId="0" borderId="2" xfId="0" applyFont="1" applyBorder="1" applyAlignment="1">
      <alignment horizont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5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2" xfId="0" applyFont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0" fontId="5" fillId="0" borderId="2" xfId="0" applyFont="1" applyBorder="1" applyAlignment="1"/>
    <xf numFmtId="0" fontId="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wrapText="1"/>
    </xf>
  </cellXfs>
  <cellStyles count="4">
    <cellStyle name="Hipervínculo" xfId="1" builtinId="8"/>
    <cellStyle name="Millares" xfId="3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501976</xdr:colOff>
      <xdr:row>1</xdr:row>
      <xdr:rowOff>118732</xdr:rowOff>
    </xdr:from>
    <xdr:to>
      <xdr:col>2</xdr:col>
      <xdr:colOff>784412</xdr:colOff>
      <xdr:row>4</xdr:row>
      <xdr:rowOff>212912</xdr:rowOff>
    </xdr:to>
    <xdr:pic>
      <xdr:nvPicPr>
        <xdr:cNvPr id="6" name="1 Imagen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152" y="309232"/>
          <a:ext cx="1178907" cy="104668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1154206</xdr:colOff>
      <xdr:row>1</xdr:row>
      <xdr:rowOff>156883</xdr:rowOff>
    </xdr:from>
    <xdr:to>
      <xdr:col>14</xdr:col>
      <xdr:colOff>1450510</xdr:colOff>
      <xdr:row>4</xdr:row>
      <xdr:rowOff>267637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7147" y="347383"/>
          <a:ext cx="1484128" cy="10632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CONOCID@" TargetMode="External"/><Relationship Id="rId2" Type="http://schemas.openxmlformats.org/officeDocument/2006/relationships/hyperlink" Target="mailto:CONOCID@" TargetMode="External"/><Relationship Id="rId1" Type="http://schemas.openxmlformats.org/officeDocument/2006/relationships/hyperlink" Target="mailto:CONOCID@" TargetMode="External"/><Relationship Id="rId6" Type="http://schemas.openxmlformats.org/officeDocument/2006/relationships/hyperlink" Target="mailto:CONOCID@" TargetMode="External"/><Relationship Id="rId5" Type="http://schemas.openxmlformats.org/officeDocument/2006/relationships/hyperlink" Target="mailto:CONOCID@" TargetMode="External"/><Relationship Id="rId4" Type="http://schemas.openxmlformats.org/officeDocument/2006/relationships/hyperlink" Target="mailto:CONOCID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2"/>
  <sheetViews>
    <sheetView tabSelected="1" topLeftCell="A34" zoomScale="85" zoomScaleNormal="85" workbookViewId="0">
      <selection activeCell="A3" sqref="A3:O3"/>
    </sheetView>
  </sheetViews>
  <sheetFormatPr baseColWidth="10" defaultRowHeight="15" x14ac:dyDescent="0.25"/>
  <cols>
    <col min="1" max="1" width="5" customWidth="1"/>
    <col min="2" max="2" width="13.42578125" customWidth="1"/>
    <col min="3" max="3" width="12" customWidth="1"/>
    <col min="4" max="4" width="8.42578125" customWidth="1"/>
    <col min="5" max="5" width="8.28515625" customWidth="1"/>
    <col min="6" max="6" width="22.140625" customWidth="1"/>
    <col min="7" max="7" width="8.7109375" bestFit="1" customWidth="1"/>
    <col min="8" max="8" width="13.5703125" hidden="1" customWidth="1"/>
    <col min="9" max="9" width="15.140625" customWidth="1"/>
    <col min="10" max="10" width="14.5703125" customWidth="1"/>
    <col min="11" max="11" width="17.5703125" style="206" customWidth="1"/>
    <col min="12" max="12" width="13.42578125" hidden="1" customWidth="1"/>
    <col min="13" max="13" width="15.85546875" customWidth="1"/>
    <col min="14" max="14" width="17.85546875" customWidth="1"/>
    <col min="15" max="15" width="22" customWidth="1"/>
    <col min="16" max="16" width="12.85546875" customWidth="1"/>
    <col min="17" max="17" width="11.140625" customWidth="1"/>
    <col min="18" max="18" width="10.28515625" customWidth="1"/>
    <col min="19" max="19" width="21.42578125" customWidth="1"/>
    <col min="20" max="20" width="15.140625" customWidth="1"/>
    <col min="21" max="21" width="21.28515625" customWidth="1"/>
  </cols>
  <sheetData>
    <row r="1" spans="1:21" s="6" customFormat="1" x14ac:dyDescent="0.25">
      <c r="K1" s="203"/>
    </row>
    <row r="2" spans="1:21" s="6" customFormat="1" ht="30" x14ac:dyDescent="0.4">
      <c r="A2" s="226" t="s">
        <v>281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155"/>
    </row>
    <row r="3" spans="1:21" s="6" customFormat="1" ht="30" x14ac:dyDescent="0.4">
      <c r="A3" s="226" t="s">
        <v>661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155"/>
    </row>
    <row r="4" spans="1:21" s="6" customFormat="1" x14ac:dyDescent="0.25">
      <c r="K4" s="203"/>
    </row>
    <row r="5" spans="1:21" s="6" customFormat="1" ht="30" x14ac:dyDescent="0.4">
      <c r="A5" s="226" t="s">
        <v>282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155"/>
    </row>
    <row r="6" spans="1:21" s="6" customFormat="1" ht="20.25" x14ac:dyDescent="0.3"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156"/>
    </row>
    <row r="8" spans="1:21" s="5" customFormat="1" ht="13.5" customHeight="1" x14ac:dyDescent="0.2"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161"/>
      <c r="Q8" s="224" t="s">
        <v>365</v>
      </c>
      <c r="R8" s="224"/>
    </row>
    <row r="9" spans="1:21" ht="30" x14ac:dyDescent="0.25">
      <c r="A9" s="3" t="s">
        <v>283</v>
      </c>
      <c r="B9" s="3" t="s">
        <v>270</v>
      </c>
      <c r="C9" s="3" t="s">
        <v>364</v>
      </c>
      <c r="D9" s="2" t="s">
        <v>269</v>
      </c>
      <c r="E9" s="3" t="s">
        <v>284</v>
      </c>
      <c r="F9" s="3" t="s">
        <v>268</v>
      </c>
      <c r="G9" s="3" t="s">
        <v>267</v>
      </c>
      <c r="H9" s="1" t="s">
        <v>266</v>
      </c>
      <c r="I9" s="4" t="s">
        <v>285</v>
      </c>
      <c r="J9" s="11" t="s">
        <v>286</v>
      </c>
      <c r="K9" s="11" t="s">
        <v>287</v>
      </c>
      <c r="L9" s="11" t="s">
        <v>288</v>
      </c>
      <c r="M9" s="4" t="s">
        <v>280</v>
      </c>
      <c r="N9" s="11" t="s">
        <v>289</v>
      </c>
      <c r="O9" s="3" t="s">
        <v>660</v>
      </c>
      <c r="P9" s="188" t="s">
        <v>367</v>
      </c>
      <c r="Q9" s="188" t="s">
        <v>644</v>
      </c>
      <c r="R9" s="188" t="s">
        <v>366</v>
      </c>
      <c r="S9" s="24" t="s">
        <v>389</v>
      </c>
      <c r="T9" s="24" t="s">
        <v>403</v>
      </c>
      <c r="U9" s="24" t="s">
        <v>465</v>
      </c>
    </row>
    <row r="10" spans="1:21" ht="37.5" customHeight="1" x14ac:dyDescent="0.25">
      <c r="A10" s="14">
        <v>1</v>
      </c>
      <c r="B10" s="14" t="s">
        <v>5</v>
      </c>
      <c r="C10" s="14" t="s">
        <v>15</v>
      </c>
      <c r="D10" s="14">
        <v>1998</v>
      </c>
      <c r="E10" s="14" t="s">
        <v>300</v>
      </c>
      <c r="F10" s="14" t="s">
        <v>265</v>
      </c>
      <c r="G10" s="14" t="s">
        <v>264</v>
      </c>
      <c r="H10" s="14" t="s">
        <v>0</v>
      </c>
      <c r="I10" s="15" t="s">
        <v>291</v>
      </c>
      <c r="J10" s="15" t="s">
        <v>291</v>
      </c>
      <c r="K10" s="7" t="s">
        <v>312</v>
      </c>
      <c r="L10" s="15" t="s">
        <v>323</v>
      </c>
      <c r="M10" s="14" t="s">
        <v>97</v>
      </c>
      <c r="N10" s="157" t="s">
        <v>308</v>
      </c>
      <c r="O10" s="157" t="s">
        <v>271</v>
      </c>
      <c r="P10" s="18"/>
      <c r="Q10" s="17"/>
      <c r="R10" s="17"/>
      <c r="S10" s="25" t="s">
        <v>368</v>
      </c>
      <c r="T10" s="163" t="s">
        <v>462</v>
      </c>
      <c r="U10" s="166" t="s">
        <v>404</v>
      </c>
    </row>
    <row r="11" spans="1:21" ht="35.1" customHeight="1" x14ac:dyDescent="0.25">
      <c r="A11" s="14">
        <v>2</v>
      </c>
      <c r="B11" s="14" t="s">
        <v>5</v>
      </c>
      <c r="C11" s="14" t="s">
        <v>83</v>
      </c>
      <c r="D11" s="14">
        <v>2002</v>
      </c>
      <c r="E11" s="14" t="s">
        <v>300</v>
      </c>
      <c r="F11" s="7" t="s">
        <v>263</v>
      </c>
      <c r="G11" s="7" t="s">
        <v>262</v>
      </c>
      <c r="H11" s="14" t="s">
        <v>0</v>
      </c>
      <c r="I11" s="15" t="s">
        <v>291</v>
      </c>
      <c r="J11" s="15" t="s">
        <v>291</v>
      </c>
      <c r="K11" s="15" t="s">
        <v>354</v>
      </c>
      <c r="L11" s="7" t="s">
        <v>328</v>
      </c>
      <c r="M11" s="14" t="s">
        <v>58</v>
      </c>
      <c r="N11" s="160" t="s">
        <v>309</v>
      </c>
      <c r="O11" s="160" t="s">
        <v>271</v>
      </c>
      <c r="P11" s="18">
        <v>1830006404</v>
      </c>
      <c r="Q11" s="19">
        <v>41316</v>
      </c>
      <c r="R11" s="19">
        <v>41681</v>
      </c>
      <c r="S11" s="25" t="s">
        <v>369</v>
      </c>
      <c r="T11" s="163" t="s">
        <v>461</v>
      </c>
      <c r="U11" s="166" t="s">
        <v>405</v>
      </c>
    </row>
    <row r="12" spans="1:21" ht="35.1" customHeight="1" x14ac:dyDescent="0.25">
      <c r="A12" s="14">
        <v>3</v>
      </c>
      <c r="B12" s="14" t="s">
        <v>233</v>
      </c>
      <c r="C12" s="14" t="s">
        <v>259</v>
      </c>
      <c r="D12" s="14">
        <v>2003</v>
      </c>
      <c r="E12" s="14" t="s">
        <v>324</v>
      </c>
      <c r="F12" s="14" t="s">
        <v>261</v>
      </c>
      <c r="G12" s="14" t="s">
        <v>260</v>
      </c>
      <c r="H12" s="14" t="s">
        <v>40</v>
      </c>
      <c r="I12" s="15" t="s">
        <v>291</v>
      </c>
      <c r="J12" s="15" t="s">
        <v>291</v>
      </c>
      <c r="K12" s="15" t="s">
        <v>354</v>
      </c>
      <c r="L12" s="7" t="s">
        <v>328</v>
      </c>
      <c r="M12" s="14" t="s">
        <v>58</v>
      </c>
      <c r="N12" s="160" t="s">
        <v>309</v>
      </c>
      <c r="O12" s="157" t="s">
        <v>271</v>
      </c>
      <c r="P12" s="18">
        <v>1830006407</v>
      </c>
      <c r="Q12" s="19">
        <v>41316</v>
      </c>
      <c r="R12" s="19">
        <v>41681</v>
      </c>
      <c r="S12" s="25"/>
      <c r="T12" s="163" t="s">
        <v>463</v>
      </c>
      <c r="U12" s="166" t="s">
        <v>259</v>
      </c>
    </row>
    <row r="13" spans="1:21" ht="35.1" customHeight="1" x14ac:dyDescent="0.25">
      <c r="A13" s="14">
        <v>4</v>
      </c>
      <c r="B13" s="14" t="s">
        <v>5</v>
      </c>
      <c r="C13" s="14" t="s">
        <v>254</v>
      </c>
      <c r="D13" s="14">
        <v>2003</v>
      </c>
      <c r="E13" s="14" t="s">
        <v>325</v>
      </c>
      <c r="F13" s="14" t="s">
        <v>258</v>
      </c>
      <c r="G13" s="15" t="s">
        <v>257</v>
      </c>
      <c r="H13" s="14" t="s">
        <v>40</v>
      </c>
      <c r="I13" s="15" t="s">
        <v>291</v>
      </c>
      <c r="J13" s="15" t="s">
        <v>291</v>
      </c>
      <c r="K13" s="15" t="s">
        <v>354</v>
      </c>
      <c r="L13" s="7" t="s">
        <v>328</v>
      </c>
      <c r="M13" s="14" t="s">
        <v>58</v>
      </c>
      <c r="N13" s="160" t="s">
        <v>309</v>
      </c>
      <c r="O13" s="157" t="s">
        <v>271</v>
      </c>
      <c r="P13" s="18">
        <v>1830006402</v>
      </c>
      <c r="Q13" s="19">
        <v>41316</v>
      </c>
      <c r="R13" s="19">
        <v>41681</v>
      </c>
      <c r="S13" s="25" t="s">
        <v>369</v>
      </c>
      <c r="T13" s="163" t="s">
        <v>463</v>
      </c>
      <c r="U13" s="166" t="s">
        <v>325</v>
      </c>
    </row>
    <row r="14" spans="1:21" ht="35.1" customHeight="1" x14ac:dyDescent="0.25">
      <c r="A14" s="14">
        <v>5</v>
      </c>
      <c r="B14" s="14" t="s">
        <v>5</v>
      </c>
      <c r="C14" s="14" t="s">
        <v>83</v>
      </c>
      <c r="D14" s="14">
        <v>2001</v>
      </c>
      <c r="E14" s="14" t="s">
        <v>326</v>
      </c>
      <c r="F14" s="14" t="s">
        <v>256</v>
      </c>
      <c r="G14" s="15" t="s">
        <v>255</v>
      </c>
      <c r="H14" s="14" t="s">
        <v>0</v>
      </c>
      <c r="I14" s="15" t="s">
        <v>291</v>
      </c>
      <c r="J14" s="15" t="s">
        <v>291</v>
      </c>
      <c r="K14" s="15" t="s">
        <v>354</v>
      </c>
      <c r="L14" s="7" t="s">
        <v>328</v>
      </c>
      <c r="M14" s="14" t="s">
        <v>58</v>
      </c>
      <c r="N14" s="160" t="s">
        <v>309</v>
      </c>
      <c r="O14" s="157" t="s">
        <v>271</v>
      </c>
      <c r="P14" s="18"/>
      <c r="Q14" s="19"/>
      <c r="R14" s="19"/>
      <c r="S14" s="25" t="s">
        <v>370</v>
      </c>
      <c r="T14" s="163" t="s">
        <v>461</v>
      </c>
      <c r="U14" s="166" t="s">
        <v>406</v>
      </c>
    </row>
    <row r="15" spans="1:21" ht="36" customHeight="1" x14ac:dyDescent="0.25">
      <c r="A15" s="14">
        <v>6</v>
      </c>
      <c r="B15" s="14" t="s">
        <v>5</v>
      </c>
      <c r="C15" s="14" t="s">
        <v>254</v>
      </c>
      <c r="D15" s="14">
        <v>2003</v>
      </c>
      <c r="E15" s="14" t="s">
        <v>327</v>
      </c>
      <c r="F15" s="14" t="s">
        <v>253</v>
      </c>
      <c r="G15" s="15" t="s">
        <v>252</v>
      </c>
      <c r="H15" s="14" t="s">
        <v>40</v>
      </c>
      <c r="I15" s="15" t="s">
        <v>291</v>
      </c>
      <c r="J15" s="15" t="s">
        <v>291</v>
      </c>
      <c r="K15" s="15" t="s">
        <v>354</v>
      </c>
      <c r="L15" s="7" t="s">
        <v>328</v>
      </c>
      <c r="M15" s="14" t="s">
        <v>58</v>
      </c>
      <c r="N15" s="160" t="s">
        <v>309</v>
      </c>
      <c r="O15" s="157" t="s">
        <v>271</v>
      </c>
      <c r="P15" s="18">
        <v>1830006403</v>
      </c>
      <c r="Q15" s="19">
        <v>41316</v>
      </c>
      <c r="R15" s="19">
        <v>41681</v>
      </c>
      <c r="S15" s="25" t="s">
        <v>369</v>
      </c>
      <c r="T15" s="163" t="s">
        <v>463</v>
      </c>
      <c r="U15" s="166" t="s">
        <v>341</v>
      </c>
    </row>
    <row r="16" spans="1:21" ht="39" customHeight="1" x14ac:dyDescent="0.25">
      <c r="A16" s="14">
        <v>7</v>
      </c>
      <c r="B16" s="14" t="s">
        <v>64</v>
      </c>
      <c r="C16" s="14" t="s">
        <v>210</v>
      </c>
      <c r="D16" s="14">
        <v>1998</v>
      </c>
      <c r="E16" s="14" t="s">
        <v>320</v>
      </c>
      <c r="F16" s="7" t="s">
        <v>251</v>
      </c>
      <c r="G16" s="14" t="s">
        <v>250</v>
      </c>
      <c r="H16" s="14" t="s">
        <v>40</v>
      </c>
      <c r="I16" s="15" t="s">
        <v>291</v>
      </c>
      <c r="J16" s="15" t="s">
        <v>291</v>
      </c>
      <c r="K16" s="7" t="s">
        <v>312</v>
      </c>
      <c r="L16" s="7" t="s">
        <v>328</v>
      </c>
      <c r="M16" s="14" t="s">
        <v>58</v>
      </c>
      <c r="N16" s="160" t="s">
        <v>309</v>
      </c>
      <c r="O16" s="157" t="s">
        <v>271</v>
      </c>
      <c r="P16" s="18" t="s">
        <v>371</v>
      </c>
      <c r="Q16" s="20">
        <v>40990</v>
      </c>
      <c r="R16" s="20">
        <v>41355</v>
      </c>
      <c r="S16" s="25"/>
      <c r="T16" s="163" t="s">
        <v>461</v>
      </c>
      <c r="U16" s="166" t="s">
        <v>320</v>
      </c>
    </row>
    <row r="17" spans="1:22" ht="35.1" customHeight="1" x14ac:dyDescent="0.25">
      <c r="A17" s="14">
        <v>8</v>
      </c>
      <c r="B17" s="176" t="s">
        <v>93</v>
      </c>
      <c r="C17" s="176" t="s">
        <v>249</v>
      </c>
      <c r="D17" s="176">
        <v>2012</v>
      </c>
      <c r="E17" s="176" t="s">
        <v>300</v>
      </c>
      <c r="F17" s="176" t="s">
        <v>248</v>
      </c>
      <c r="G17" s="176" t="s">
        <v>315</v>
      </c>
      <c r="H17" s="177" t="s">
        <v>0</v>
      </c>
      <c r="I17" s="177" t="s">
        <v>291</v>
      </c>
      <c r="J17" s="187">
        <v>188867.5</v>
      </c>
      <c r="K17" s="190">
        <v>41208</v>
      </c>
      <c r="L17" s="177" t="s">
        <v>328</v>
      </c>
      <c r="M17" s="177" t="s">
        <v>645</v>
      </c>
      <c r="N17" s="177" t="s">
        <v>646</v>
      </c>
      <c r="O17" s="177" t="s">
        <v>271</v>
      </c>
      <c r="P17" s="191">
        <v>1830016501</v>
      </c>
      <c r="Q17" s="192">
        <v>43130</v>
      </c>
      <c r="R17" s="193">
        <v>43495</v>
      </c>
      <c r="S17" s="172"/>
      <c r="T17" s="173" t="s">
        <v>461</v>
      </c>
      <c r="U17" s="174" t="s">
        <v>407</v>
      </c>
      <c r="V17" t="s">
        <v>648</v>
      </c>
    </row>
    <row r="18" spans="1:22" ht="38.25" customHeight="1" x14ac:dyDescent="0.25">
      <c r="A18" s="14">
        <v>9</v>
      </c>
      <c r="B18" s="14" t="s">
        <v>5</v>
      </c>
      <c r="C18" s="14" t="s">
        <v>247</v>
      </c>
      <c r="D18" s="14">
        <v>1995</v>
      </c>
      <c r="E18" s="14" t="s">
        <v>300</v>
      </c>
      <c r="F18" s="14" t="s">
        <v>246</v>
      </c>
      <c r="G18" s="14" t="s">
        <v>245</v>
      </c>
      <c r="H18" s="160" t="s">
        <v>40</v>
      </c>
      <c r="I18" s="7" t="s">
        <v>291</v>
      </c>
      <c r="J18" s="7" t="s">
        <v>291</v>
      </c>
      <c r="K18" s="7" t="s">
        <v>312</v>
      </c>
      <c r="L18" s="7" t="s">
        <v>329</v>
      </c>
      <c r="M18" s="160" t="s">
        <v>244</v>
      </c>
      <c r="N18" s="160" t="s">
        <v>317</v>
      </c>
      <c r="O18" s="157" t="s">
        <v>271</v>
      </c>
      <c r="P18" s="18"/>
      <c r="Q18" s="17"/>
      <c r="R18" s="17"/>
      <c r="S18" s="25" t="s">
        <v>368</v>
      </c>
      <c r="T18" s="163" t="s">
        <v>461</v>
      </c>
      <c r="U18" s="167" t="s">
        <v>408</v>
      </c>
    </row>
    <row r="19" spans="1:22" ht="39.75" customHeight="1" x14ac:dyDescent="0.25">
      <c r="A19" s="14">
        <v>10</v>
      </c>
      <c r="B19" s="14" t="s">
        <v>5</v>
      </c>
      <c r="C19" s="14" t="s">
        <v>83</v>
      </c>
      <c r="D19" s="14">
        <v>2002</v>
      </c>
      <c r="E19" s="14" t="s">
        <v>300</v>
      </c>
      <c r="F19" s="7" t="s">
        <v>243</v>
      </c>
      <c r="G19" s="7" t="s">
        <v>242</v>
      </c>
      <c r="H19" s="14" t="s">
        <v>0</v>
      </c>
      <c r="I19" s="15" t="s">
        <v>291</v>
      </c>
      <c r="J19" s="15" t="s">
        <v>291</v>
      </c>
      <c r="K19" s="7" t="s">
        <v>312</v>
      </c>
      <c r="L19" s="7" t="s">
        <v>328</v>
      </c>
      <c r="M19" s="14" t="s">
        <v>58</v>
      </c>
      <c r="N19" s="160" t="s">
        <v>309</v>
      </c>
      <c r="O19" s="157" t="s">
        <v>271</v>
      </c>
      <c r="P19" s="18" t="s">
        <v>372</v>
      </c>
      <c r="Q19" s="20">
        <v>40624</v>
      </c>
      <c r="R19" s="20">
        <v>40990</v>
      </c>
      <c r="S19" s="25"/>
      <c r="T19" s="163" t="s">
        <v>463</v>
      </c>
      <c r="U19" s="166" t="s">
        <v>409</v>
      </c>
    </row>
    <row r="20" spans="1:22" ht="39.75" customHeight="1" x14ac:dyDescent="0.25">
      <c r="A20" s="14">
        <v>11</v>
      </c>
      <c r="B20" s="14" t="s">
        <v>117</v>
      </c>
      <c r="C20" s="14" t="s">
        <v>239</v>
      </c>
      <c r="D20" s="14">
        <v>1992</v>
      </c>
      <c r="E20" s="14" t="s">
        <v>300</v>
      </c>
      <c r="F20" s="14" t="s">
        <v>241</v>
      </c>
      <c r="G20" s="14" t="s">
        <v>240</v>
      </c>
      <c r="H20" s="14" t="s">
        <v>0</v>
      </c>
      <c r="I20" s="15" t="s">
        <v>291</v>
      </c>
      <c r="J20" s="15" t="s">
        <v>291</v>
      </c>
      <c r="K20" s="7" t="s">
        <v>312</v>
      </c>
      <c r="L20" s="7" t="s">
        <v>328</v>
      </c>
      <c r="M20" s="160" t="s">
        <v>238</v>
      </c>
      <c r="N20" s="160" t="s">
        <v>318</v>
      </c>
      <c r="O20" s="157" t="s">
        <v>272</v>
      </c>
      <c r="P20" s="18" t="s">
        <v>373</v>
      </c>
      <c r="Q20" s="20">
        <v>40812</v>
      </c>
      <c r="R20" s="20">
        <v>41178</v>
      </c>
      <c r="S20" s="25" t="s">
        <v>374</v>
      </c>
      <c r="T20" s="163" t="s">
        <v>461</v>
      </c>
      <c r="U20" s="166" t="s">
        <v>239</v>
      </c>
    </row>
    <row r="21" spans="1:22" ht="38.25" customHeight="1" x14ac:dyDescent="0.25">
      <c r="A21" s="14">
        <v>12</v>
      </c>
      <c r="B21" s="14" t="s">
        <v>233</v>
      </c>
      <c r="C21" s="14" t="s">
        <v>232</v>
      </c>
      <c r="D21" s="14">
        <v>2001</v>
      </c>
      <c r="E21" s="14" t="s">
        <v>324</v>
      </c>
      <c r="F21" s="14" t="s">
        <v>237</v>
      </c>
      <c r="G21" s="14" t="s">
        <v>236</v>
      </c>
      <c r="H21" s="14" t="s">
        <v>0</v>
      </c>
      <c r="I21" s="15" t="s">
        <v>291</v>
      </c>
      <c r="J21" s="15" t="s">
        <v>291</v>
      </c>
      <c r="K21" s="7" t="s">
        <v>312</v>
      </c>
      <c r="L21" s="7" t="s">
        <v>328</v>
      </c>
      <c r="M21" s="14" t="s">
        <v>58</v>
      </c>
      <c r="N21" s="160" t="s">
        <v>309</v>
      </c>
      <c r="O21" s="157" t="s">
        <v>272</v>
      </c>
      <c r="P21" s="18" t="s">
        <v>375</v>
      </c>
      <c r="Q21" s="20">
        <v>40799</v>
      </c>
      <c r="R21" s="20">
        <v>41165</v>
      </c>
      <c r="S21" s="25"/>
      <c r="T21" s="163" t="s">
        <v>461</v>
      </c>
      <c r="U21" s="166" t="s">
        <v>410</v>
      </c>
    </row>
    <row r="22" spans="1:22" ht="37.5" customHeight="1" x14ac:dyDescent="0.25">
      <c r="A22" s="14">
        <v>13</v>
      </c>
      <c r="B22" s="14" t="s">
        <v>93</v>
      </c>
      <c r="C22" s="14" t="s">
        <v>70</v>
      </c>
      <c r="D22" s="14">
        <v>2001</v>
      </c>
      <c r="E22" s="14" t="s">
        <v>325</v>
      </c>
      <c r="F22" s="14" t="s">
        <v>235</v>
      </c>
      <c r="G22" s="14" t="s">
        <v>234</v>
      </c>
      <c r="H22" s="14" t="s">
        <v>0</v>
      </c>
      <c r="I22" s="15" t="s">
        <v>291</v>
      </c>
      <c r="J22" s="15" t="s">
        <v>291</v>
      </c>
      <c r="K22" s="7" t="s">
        <v>312</v>
      </c>
      <c r="L22" s="7" t="s">
        <v>328</v>
      </c>
      <c r="M22" s="14" t="s">
        <v>6</v>
      </c>
      <c r="N22" s="160" t="s">
        <v>301</v>
      </c>
      <c r="O22" s="157" t="s">
        <v>271</v>
      </c>
      <c r="P22" s="18" t="s">
        <v>376</v>
      </c>
      <c r="Q22" s="20">
        <v>40952</v>
      </c>
      <c r="R22" s="20">
        <v>41318</v>
      </c>
      <c r="S22" s="25"/>
      <c r="T22" s="163" t="s">
        <v>461</v>
      </c>
      <c r="U22" s="166" t="s">
        <v>411</v>
      </c>
    </row>
    <row r="23" spans="1:22" ht="37.5" customHeight="1" x14ac:dyDescent="0.25">
      <c r="A23" s="14">
        <v>14</v>
      </c>
      <c r="B23" s="14" t="s">
        <v>233</v>
      </c>
      <c r="C23" s="14" t="s">
        <v>232</v>
      </c>
      <c r="D23" s="14">
        <v>1997</v>
      </c>
      <c r="E23" s="14" t="s">
        <v>300</v>
      </c>
      <c r="F23" s="14" t="s">
        <v>231</v>
      </c>
      <c r="G23" s="14" t="s">
        <v>230</v>
      </c>
      <c r="H23" s="14" t="s">
        <v>0</v>
      </c>
      <c r="I23" s="15" t="s">
        <v>291</v>
      </c>
      <c r="J23" s="15" t="s">
        <v>291</v>
      </c>
      <c r="K23" s="7" t="s">
        <v>312</v>
      </c>
      <c r="L23" s="15" t="s">
        <v>330</v>
      </c>
      <c r="M23" s="14" t="s">
        <v>58</v>
      </c>
      <c r="N23" s="160" t="s">
        <v>309</v>
      </c>
      <c r="O23" s="157" t="s">
        <v>272</v>
      </c>
      <c r="P23" s="18" t="s">
        <v>377</v>
      </c>
      <c r="Q23" s="20">
        <v>40799</v>
      </c>
      <c r="R23" s="20">
        <v>41165</v>
      </c>
      <c r="S23" s="25"/>
      <c r="T23" s="163" t="s">
        <v>463</v>
      </c>
      <c r="U23" s="166" t="s">
        <v>412</v>
      </c>
    </row>
    <row r="24" spans="1:22" ht="39" customHeight="1" x14ac:dyDescent="0.25">
      <c r="A24" s="14">
        <v>15</v>
      </c>
      <c r="B24" s="14" t="s">
        <v>108</v>
      </c>
      <c r="C24" s="160" t="s">
        <v>148</v>
      </c>
      <c r="D24" s="14">
        <v>1991</v>
      </c>
      <c r="E24" s="14" t="s">
        <v>300</v>
      </c>
      <c r="F24" s="14" t="s">
        <v>229</v>
      </c>
      <c r="G24" s="14" t="s">
        <v>228</v>
      </c>
      <c r="H24" s="14" t="s">
        <v>0</v>
      </c>
      <c r="I24" s="15" t="s">
        <v>291</v>
      </c>
      <c r="J24" s="15" t="s">
        <v>291</v>
      </c>
      <c r="K24" s="7" t="s">
        <v>312</v>
      </c>
      <c r="L24" s="7" t="s">
        <v>331</v>
      </c>
      <c r="M24" s="160" t="s">
        <v>227</v>
      </c>
      <c r="N24" s="160" t="s">
        <v>308</v>
      </c>
      <c r="O24" s="157" t="s">
        <v>271</v>
      </c>
      <c r="P24" s="18" t="s">
        <v>378</v>
      </c>
      <c r="Q24" s="20">
        <v>40952</v>
      </c>
      <c r="R24" s="20">
        <v>41318</v>
      </c>
      <c r="S24" s="25"/>
      <c r="T24" s="163" t="s">
        <v>461</v>
      </c>
      <c r="U24" s="166" t="s">
        <v>413</v>
      </c>
    </row>
    <row r="25" spans="1:22" ht="38.25" customHeight="1" x14ac:dyDescent="0.25">
      <c r="A25" s="14">
        <v>16</v>
      </c>
      <c r="B25" s="14" t="s">
        <v>68</v>
      </c>
      <c r="C25" s="14" t="s">
        <v>226</v>
      </c>
      <c r="D25" s="14">
        <v>2000</v>
      </c>
      <c r="E25" s="14" t="s">
        <v>326</v>
      </c>
      <c r="F25" s="14" t="s">
        <v>225</v>
      </c>
      <c r="G25" s="14" t="s">
        <v>224</v>
      </c>
      <c r="H25" s="14" t="s">
        <v>40</v>
      </c>
      <c r="I25" s="15" t="s">
        <v>291</v>
      </c>
      <c r="J25" s="15" t="s">
        <v>291</v>
      </c>
      <c r="K25" s="7" t="s">
        <v>312</v>
      </c>
      <c r="L25" s="7" t="s">
        <v>328</v>
      </c>
      <c r="M25" s="14" t="s">
        <v>172</v>
      </c>
      <c r="N25" s="160" t="s">
        <v>309</v>
      </c>
      <c r="O25" s="157" t="s">
        <v>272</v>
      </c>
      <c r="P25" s="18" t="s">
        <v>379</v>
      </c>
      <c r="Q25" s="20">
        <v>40799</v>
      </c>
      <c r="R25" s="20">
        <v>41165</v>
      </c>
      <c r="S25" s="25"/>
      <c r="T25" s="163" t="s">
        <v>463</v>
      </c>
      <c r="U25" s="166" t="s">
        <v>414</v>
      </c>
    </row>
    <row r="26" spans="1:22" ht="35.1" customHeight="1" x14ac:dyDescent="0.25">
      <c r="A26" s="14">
        <v>17</v>
      </c>
      <c r="B26" s="14" t="s">
        <v>68</v>
      </c>
      <c r="C26" s="14" t="s">
        <v>223</v>
      </c>
      <c r="D26" s="14">
        <v>2012</v>
      </c>
      <c r="E26" s="14" t="s">
        <v>300</v>
      </c>
      <c r="F26" s="14" t="s">
        <v>222</v>
      </c>
      <c r="G26" s="14" t="s">
        <v>221</v>
      </c>
      <c r="H26" s="14" t="s">
        <v>40</v>
      </c>
      <c r="I26" s="15" t="s">
        <v>291</v>
      </c>
      <c r="J26" s="15" t="s">
        <v>291</v>
      </c>
      <c r="K26" s="15" t="s">
        <v>354</v>
      </c>
      <c r="L26" s="15" t="s">
        <v>321</v>
      </c>
      <c r="M26" s="14" t="s">
        <v>290</v>
      </c>
      <c r="N26" s="160" t="s">
        <v>305</v>
      </c>
      <c r="O26" s="160"/>
      <c r="P26" s="18">
        <v>1830006057</v>
      </c>
      <c r="Q26" s="20">
        <v>41239</v>
      </c>
      <c r="R26" s="20">
        <v>41604</v>
      </c>
      <c r="S26" s="25" t="s">
        <v>369</v>
      </c>
      <c r="T26" s="163" t="s">
        <v>461</v>
      </c>
      <c r="U26" s="166" t="s">
        <v>415</v>
      </c>
    </row>
    <row r="27" spans="1:22" ht="38.25" customHeight="1" x14ac:dyDescent="0.25">
      <c r="A27" s="14">
        <v>18</v>
      </c>
      <c r="B27" s="14" t="s">
        <v>149</v>
      </c>
      <c r="C27" s="14" t="s">
        <v>148</v>
      </c>
      <c r="D27" s="14">
        <v>2010</v>
      </c>
      <c r="E27" s="14" t="s">
        <v>300</v>
      </c>
      <c r="F27" s="14" t="s">
        <v>220</v>
      </c>
      <c r="G27" s="14" t="s">
        <v>219</v>
      </c>
      <c r="H27" s="14" t="s">
        <v>0</v>
      </c>
      <c r="I27" s="15">
        <v>2880</v>
      </c>
      <c r="J27" s="15" t="s">
        <v>299</v>
      </c>
      <c r="K27" s="7" t="s">
        <v>312</v>
      </c>
      <c r="L27" s="7" t="s">
        <v>332</v>
      </c>
      <c r="M27" s="14" t="s">
        <v>12</v>
      </c>
      <c r="N27" s="160" t="s">
        <v>303</v>
      </c>
      <c r="O27" s="157" t="s">
        <v>273</v>
      </c>
      <c r="P27" s="18">
        <v>1830004292</v>
      </c>
      <c r="Q27" s="20">
        <v>40651</v>
      </c>
      <c r="R27" s="20">
        <v>41017</v>
      </c>
      <c r="S27" s="25"/>
      <c r="T27" s="163" t="s">
        <v>461</v>
      </c>
      <c r="U27" s="166" t="s">
        <v>416</v>
      </c>
    </row>
    <row r="28" spans="1:22" ht="39.75" customHeight="1" x14ac:dyDescent="0.25">
      <c r="A28" s="14">
        <v>19</v>
      </c>
      <c r="B28" s="14" t="s">
        <v>177</v>
      </c>
      <c r="C28" s="14" t="s">
        <v>218</v>
      </c>
      <c r="D28" s="14">
        <v>2010</v>
      </c>
      <c r="E28" s="14" t="s">
        <v>300</v>
      </c>
      <c r="F28" s="14" t="s">
        <v>217</v>
      </c>
      <c r="G28" s="14" t="s">
        <v>216</v>
      </c>
      <c r="H28" s="14" t="s">
        <v>0</v>
      </c>
      <c r="I28" s="15">
        <v>4385</v>
      </c>
      <c r="J28" s="196" t="s">
        <v>296</v>
      </c>
      <c r="K28" s="7" t="s">
        <v>312</v>
      </c>
      <c r="L28" s="7" t="s">
        <v>344</v>
      </c>
      <c r="M28" s="14" t="s">
        <v>12</v>
      </c>
      <c r="N28" s="160" t="s">
        <v>303</v>
      </c>
      <c r="O28" s="157" t="s">
        <v>273</v>
      </c>
      <c r="P28" s="18">
        <v>1830004297</v>
      </c>
      <c r="Q28" s="20">
        <v>40651</v>
      </c>
      <c r="R28" s="20">
        <v>41017</v>
      </c>
      <c r="S28" s="25"/>
      <c r="T28" s="163" t="s">
        <v>461</v>
      </c>
      <c r="U28" s="166" t="s">
        <v>417</v>
      </c>
    </row>
    <row r="29" spans="1:22" ht="35.1" customHeight="1" x14ac:dyDescent="0.25">
      <c r="A29" s="14">
        <v>20</v>
      </c>
      <c r="B29" s="14" t="s">
        <v>68</v>
      </c>
      <c r="C29" s="14" t="s">
        <v>167</v>
      </c>
      <c r="D29" s="14">
        <v>2001</v>
      </c>
      <c r="E29" s="14" t="s">
        <v>300</v>
      </c>
      <c r="F29" s="14" t="s">
        <v>215</v>
      </c>
      <c r="G29" s="14" t="s">
        <v>214</v>
      </c>
      <c r="H29" s="14" t="s">
        <v>40</v>
      </c>
      <c r="I29" s="15" t="s">
        <v>291</v>
      </c>
      <c r="J29" s="15" t="s">
        <v>291</v>
      </c>
      <c r="K29" s="15" t="s">
        <v>354</v>
      </c>
      <c r="L29" s="15" t="s">
        <v>333</v>
      </c>
      <c r="M29" s="14" t="s">
        <v>41</v>
      </c>
      <c r="N29" s="160" t="s">
        <v>319</v>
      </c>
      <c r="O29" s="157" t="s">
        <v>274</v>
      </c>
      <c r="P29" s="18" t="s">
        <v>380</v>
      </c>
      <c r="Q29" s="20">
        <v>40624</v>
      </c>
      <c r="R29" s="20">
        <v>40990</v>
      </c>
      <c r="S29" s="25"/>
      <c r="T29" s="163" t="s">
        <v>461</v>
      </c>
      <c r="U29" s="166" t="s">
        <v>418</v>
      </c>
    </row>
    <row r="30" spans="1:22" ht="35.1" customHeight="1" x14ac:dyDescent="0.25">
      <c r="A30" s="14">
        <v>21</v>
      </c>
      <c r="B30" s="14" t="s">
        <v>64</v>
      </c>
      <c r="C30" s="14" t="s">
        <v>213</v>
      </c>
      <c r="D30" s="14">
        <v>2008</v>
      </c>
      <c r="E30" s="14" t="s">
        <v>300</v>
      </c>
      <c r="F30" s="14" t="s">
        <v>212</v>
      </c>
      <c r="G30" s="14" t="s">
        <v>211</v>
      </c>
      <c r="H30" s="14" t="s">
        <v>40</v>
      </c>
      <c r="I30" s="15" t="s">
        <v>291</v>
      </c>
      <c r="J30" s="15" t="s">
        <v>291</v>
      </c>
      <c r="K30" s="15" t="s">
        <v>354</v>
      </c>
      <c r="L30" s="15" t="s">
        <v>333</v>
      </c>
      <c r="M30" s="14" t="s">
        <v>41</v>
      </c>
      <c r="N30" s="160" t="s">
        <v>319</v>
      </c>
      <c r="O30" s="157" t="s">
        <v>274</v>
      </c>
      <c r="P30" s="18">
        <v>1830005289</v>
      </c>
      <c r="Q30" s="20">
        <v>41017</v>
      </c>
      <c r="R30" s="20">
        <v>41382</v>
      </c>
      <c r="S30" s="25" t="s">
        <v>381</v>
      </c>
      <c r="T30" s="163" t="s">
        <v>461</v>
      </c>
      <c r="U30" s="166" t="s">
        <v>419</v>
      </c>
    </row>
    <row r="31" spans="1:22" s="16" customFormat="1" ht="35.1" customHeight="1" x14ac:dyDescent="0.25">
      <c r="A31" s="14">
        <v>22</v>
      </c>
      <c r="B31" s="15" t="s">
        <v>64</v>
      </c>
      <c r="C31" s="15" t="s">
        <v>210</v>
      </c>
      <c r="D31" s="15">
        <v>2001</v>
      </c>
      <c r="E31" s="15" t="s">
        <v>300</v>
      </c>
      <c r="F31" s="15" t="s">
        <v>209</v>
      </c>
      <c r="G31" s="15" t="s">
        <v>75</v>
      </c>
      <c r="H31" s="15" t="s">
        <v>40</v>
      </c>
      <c r="I31" s="15" t="s">
        <v>292</v>
      </c>
      <c r="J31" s="15" t="s">
        <v>292</v>
      </c>
      <c r="K31" s="197">
        <v>39896</v>
      </c>
      <c r="L31" s="15" t="s">
        <v>334</v>
      </c>
      <c r="M31" s="15" t="s">
        <v>290</v>
      </c>
      <c r="N31" s="7" t="s">
        <v>305</v>
      </c>
      <c r="O31" s="7" t="s">
        <v>275</v>
      </c>
      <c r="P31"/>
      <c r="Q31" s="17"/>
      <c r="R31" s="17"/>
      <c r="S31" s="25" t="s">
        <v>382</v>
      </c>
      <c r="T31" s="165" t="s">
        <v>462</v>
      </c>
      <c r="U31" s="168" t="s">
        <v>420</v>
      </c>
    </row>
    <row r="32" spans="1:22" ht="35.1" customHeight="1" x14ac:dyDescent="0.25">
      <c r="A32" s="14">
        <v>23</v>
      </c>
      <c r="B32" s="14" t="s">
        <v>68</v>
      </c>
      <c r="C32" s="14" t="s">
        <v>167</v>
      </c>
      <c r="D32" s="14">
        <v>2002</v>
      </c>
      <c r="E32" s="14" t="s">
        <v>300</v>
      </c>
      <c r="F32" s="14" t="s">
        <v>208</v>
      </c>
      <c r="G32" s="14" t="s">
        <v>75</v>
      </c>
      <c r="H32" s="15" t="s">
        <v>355</v>
      </c>
      <c r="I32" s="15" t="s">
        <v>292</v>
      </c>
      <c r="J32" s="15" t="s">
        <v>292</v>
      </c>
      <c r="K32" s="197">
        <v>39896</v>
      </c>
      <c r="L32" s="15" t="s">
        <v>321</v>
      </c>
      <c r="M32" s="15" t="s">
        <v>290</v>
      </c>
      <c r="N32" s="7" t="s">
        <v>305</v>
      </c>
      <c r="O32" s="157" t="s">
        <v>275</v>
      </c>
      <c r="P32" s="18"/>
      <c r="Q32" s="17"/>
      <c r="R32" s="17"/>
      <c r="S32" s="25" t="s">
        <v>382</v>
      </c>
      <c r="T32" s="163" t="s">
        <v>462</v>
      </c>
      <c r="U32" s="168" t="s">
        <v>421</v>
      </c>
    </row>
    <row r="33" spans="1:21" ht="39" customHeight="1" x14ac:dyDescent="0.25">
      <c r="A33" s="14">
        <v>24</v>
      </c>
      <c r="B33" s="14" t="s">
        <v>5</v>
      </c>
      <c r="C33" s="14" t="s">
        <v>15</v>
      </c>
      <c r="D33" s="158">
        <v>2001</v>
      </c>
      <c r="E33" s="158" t="s">
        <v>300</v>
      </c>
      <c r="F33" s="14" t="s">
        <v>207</v>
      </c>
      <c r="G33" s="14" t="s">
        <v>206</v>
      </c>
      <c r="H33" s="160" t="s">
        <v>40</v>
      </c>
      <c r="I33" s="7" t="s">
        <v>291</v>
      </c>
      <c r="J33" s="7" t="s">
        <v>291</v>
      </c>
      <c r="K33" s="7" t="s">
        <v>312</v>
      </c>
      <c r="L33" s="7" t="s">
        <v>321</v>
      </c>
      <c r="M33" s="15" t="s">
        <v>290</v>
      </c>
      <c r="N33" s="160" t="s">
        <v>305</v>
      </c>
      <c r="O33" s="157" t="s">
        <v>276</v>
      </c>
      <c r="P33" s="18"/>
      <c r="Q33" s="17"/>
      <c r="R33" s="17"/>
      <c r="S33" s="25" t="s">
        <v>368</v>
      </c>
      <c r="T33" s="163" t="s">
        <v>463</v>
      </c>
      <c r="U33" s="167" t="s">
        <v>422</v>
      </c>
    </row>
    <row r="34" spans="1:21" ht="35.1" customHeight="1" x14ac:dyDescent="0.25">
      <c r="A34" s="14">
        <v>25</v>
      </c>
      <c r="B34" s="14" t="s">
        <v>205</v>
      </c>
      <c r="C34" s="14" t="s">
        <v>204</v>
      </c>
      <c r="D34" s="14">
        <v>2008</v>
      </c>
      <c r="E34" s="14" t="s">
        <v>300</v>
      </c>
      <c r="F34" s="14" t="s">
        <v>203</v>
      </c>
      <c r="G34" s="14" t="s">
        <v>202</v>
      </c>
      <c r="H34" s="15" t="s">
        <v>40</v>
      </c>
      <c r="I34" s="15" t="s">
        <v>291</v>
      </c>
      <c r="J34" s="15" t="s">
        <v>291</v>
      </c>
      <c r="K34" s="15" t="s">
        <v>354</v>
      </c>
      <c r="L34" s="15" t="s">
        <v>321</v>
      </c>
      <c r="M34" s="15" t="s">
        <v>290</v>
      </c>
      <c r="N34" s="7" t="s">
        <v>305</v>
      </c>
      <c r="O34" s="157" t="s">
        <v>272</v>
      </c>
      <c r="P34" s="18" t="s">
        <v>383</v>
      </c>
      <c r="Q34" s="20">
        <v>40977</v>
      </c>
      <c r="R34" s="20">
        <v>41342</v>
      </c>
      <c r="S34" s="25" t="s">
        <v>384</v>
      </c>
      <c r="T34" s="163" t="s">
        <v>461</v>
      </c>
      <c r="U34" s="168" t="s">
        <v>423</v>
      </c>
    </row>
    <row r="35" spans="1:21" s="16" customFormat="1" ht="35.1" customHeight="1" x14ac:dyDescent="0.25">
      <c r="A35" s="14">
        <v>26</v>
      </c>
      <c r="B35" s="15" t="s">
        <v>68</v>
      </c>
      <c r="C35" s="15" t="s">
        <v>88</v>
      </c>
      <c r="D35" s="15">
        <v>2009</v>
      </c>
      <c r="E35" s="15" t="s">
        <v>300</v>
      </c>
      <c r="F35" s="15" t="s">
        <v>201</v>
      </c>
      <c r="G35" s="15" t="s">
        <v>200</v>
      </c>
      <c r="H35" s="15" t="s">
        <v>355</v>
      </c>
      <c r="I35" s="15" t="s">
        <v>291</v>
      </c>
      <c r="J35" s="15" t="s">
        <v>291</v>
      </c>
      <c r="K35" s="197">
        <v>40092</v>
      </c>
      <c r="L35" s="15" t="s">
        <v>321</v>
      </c>
      <c r="M35" s="15" t="s">
        <v>290</v>
      </c>
      <c r="N35" s="7" t="s">
        <v>305</v>
      </c>
      <c r="O35" s="7" t="s">
        <v>272</v>
      </c>
      <c r="P35" s="18" t="s">
        <v>385</v>
      </c>
      <c r="Q35" s="20">
        <v>40611</v>
      </c>
      <c r="R35" s="20">
        <v>40977</v>
      </c>
      <c r="S35" s="25"/>
      <c r="T35" s="165" t="s">
        <v>461</v>
      </c>
      <c r="U35" s="168" t="s">
        <v>424</v>
      </c>
    </row>
    <row r="36" spans="1:21" s="16" customFormat="1" ht="35.1" customHeight="1" x14ac:dyDescent="0.25">
      <c r="A36" s="14">
        <v>27</v>
      </c>
      <c r="B36" s="15" t="s">
        <v>5</v>
      </c>
      <c r="C36" s="15" t="s">
        <v>15</v>
      </c>
      <c r="D36" s="15">
        <v>1997</v>
      </c>
      <c r="E36" s="15" t="s">
        <v>320</v>
      </c>
      <c r="F36" s="15" t="s">
        <v>199</v>
      </c>
      <c r="G36" s="15" t="s">
        <v>198</v>
      </c>
      <c r="H36" s="15" t="s">
        <v>355</v>
      </c>
      <c r="I36" s="15" t="s">
        <v>336</v>
      </c>
      <c r="J36" s="159">
        <v>48000</v>
      </c>
      <c r="K36" s="197">
        <v>39458</v>
      </c>
      <c r="L36" s="15" t="s">
        <v>321</v>
      </c>
      <c r="M36" s="15" t="s">
        <v>290</v>
      </c>
      <c r="N36" s="7" t="s">
        <v>305</v>
      </c>
      <c r="O36" s="27" t="s">
        <v>476</v>
      </c>
      <c r="P36" s="18"/>
      <c r="Q36" s="17"/>
      <c r="R36" s="17"/>
      <c r="S36" s="25" t="s">
        <v>386</v>
      </c>
      <c r="T36" s="165" t="s">
        <v>462</v>
      </c>
      <c r="U36" s="168" t="s">
        <v>425</v>
      </c>
    </row>
    <row r="37" spans="1:21" s="16" customFormat="1" ht="39.75" customHeight="1" x14ac:dyDescent="0.25">
      <c r="A37" s="14">
        <v>28</v>
      </c>
      <c r="B37" s="15" t="s">
        <v>68</v>
      </c>
      <c r="C37" s="15" t="s">
        <v>167</v>
      </c>
      <c r="D37" s="15">
        <v>2008</v>
      </c>
      <c r="E37" s="15" t="s">
        <v>300</v>
      </c>
      <c r="F37" s="15" t="s">
        <v>197</v>
      </c>
      <c r="G37" s="15" t="s">
        <v>196</v>
      </c>
      <c r="H37" s="15" t="s">
        <v>355</v>
      </c>
      <c r="I37" s="15" t="s">
        <v>291</v>
      </c>
      <c r="J37" s="15" t="s">
        <v>291</v>
      </c>
      <c r="K37" s="7" t="s">
        <v>312</v>
      </c>
      <c r="L37" s="15" t="s">
        <v>321</v>
      </c>
      <c r="M37" s="15" t="s">
        <v>290</v>
      </c>
      <c r="N37" s="7" t="s">
        <v>305</v>
      </c>
      <c r="O37" s="7" t="s">
        <v>272</v>
      </c>
      <c r="P37" s="18" t="s">
        <v>387</v>
      </c>
      <c r="Q37" s="20">
        <v>40977</v>
      </c>
      <c r="R37" s="20">
        <v>41342</v>
      </c>
      <c r="S37" s="25"/>
      <c r="T37" s="165" t="s">
        <v>462</v>
      </c>
      <c r="U37" s="168" t="s">
        <v>426</v>
      </c>
    </row>
    <row r="38" spans="1:21" s="16" customFormat="1" ht="38.25" customHeight="1" x14ac:dyDescent="0.25">
      <c r="A38" s="14">
        <v>29</v>
      </c>
      <c r="B38" s="15" t="s">
        <v>68</v>
      </c>
      <c r="C38" s="15" t="s">
        <v>88</v>
      </c>
      <c r="D38" s="15">
        <v>2012</v>
      </c>
      <c r="E38" s="15" t="s">
        <v>300</v>
      </c>
      <c r="F38" s="15" t="s">
        <v>195</v>
      </c>
      <c r="G38" s="15" t="s">
        <v>194</v>
      </c>
      <c r="H38" s="15" t="s">
        <v>40</v>
      </c>
      <c r="I38" s="15" t="s">
        <v>291</v>
      </c>
      <c r="J38" s="15" t="s">
        <v>291</v>
      </c>
      <c r="K38" s="7" t="s">
        <v>312</v>
      </c>
      <c r="L38" s="15" t="s">
        <v>321</v>
      </c>
      <c r="M38" s="15" t="s">
        <v>290</v>
      </c>
      <c r="N38" s="7" t="s">
        <v>305</v>
      </c>
      <c r="O38" s="7" t="s">
        <v>272</v>
      </c>
      <c r="P38" s="18"/>
      <c r="Q38" s="17"/>
      <c r="R38" s="17"/>
      <c r="S38" s="25" t="s">
        <v>388</v>
      </c>
      <c r="T38" s="165" t="s">
        <v>461</v>
      </c>
      <c r="U38" s="168" t="s">
        <v>427</v>
      </c>
    </row>
    <row r="39" spans="1:21" s="16" customFormat="1" ht="37.5" customHeight="1" x14ac:dyDescent="0.25">
      <c r="A39" s="14">
        <v>30</v>
      </c>
      <c r="B39" s="15" t="s">
        <v>64</v>
      </c>
      <c r="C39" s="15" t="s">
        <v>105</v>
      </c>
      <c r="D39" s="15">
        <v>2008</v>
      </c>
      <c r="E39" s="15" t="s">
        <v>300</v>
      </c>
      <c r="F39" s="15" t="s">
        <v>193</v>
      </c>
      <c r="G39" s="15" t="s">
        <v>192</v>
      </c>
      <c r="H39" s="15" t="s">
        <v>186</v>
      </c>
      <c r="I39" s="15" t="s">
        <v>291</v>
      </c>
      <c r="J39" s="15" t="s">
        <v>291</v>
      </c>
      <c r="K39" s="7" t="s">
        <v>312</v>
      </c>
      <c r="L39" s="15" t="s">
        <v>321</v>
      </c>
      <c r="M39" s="15" t="s">
        <v>290</v>
      </c>
      <c r="N39" s="7" t="s">
        <v>305</v>
      </c>
      <c r="O39" s="7" t="s">
        <v>277</v>
      </c>
      <c r="P39" s="18" t="s">
        <v>383</v>
      </c>
      <c r="Q39" s="20">
        <v>40977</v>
      </c>
      <c r="R39" s="20">
        <v>41342</v>
      </c>
      <c r="S39" s="25" t="s">
        <v>381</v>
      </c>
      <c r="T39" s="165" t="s">
        <v>461</v>
      </c>
      <c r="U39" s="168" t="s">
        <v>428</v>
      </c>
    </row>
    <row r="40" spans="1:21" s="16" customFormat="1" ht="35.1" customHeight="1" x14ac:dyDescent="0.25">
      <c r="A40" s="14">
        <v>31</v>
      </c>
      <c r="B40" s="15" t="s">
        <v>64</v>
      </c>
      <c r="C40" s="15" t="s">
        <v>191</v>
      </c>
      <c r="D40" s="15">
        <v>1997</v>
      </c>
      <c r="E40" s="15" t="s">
        <v>300</v>
      </c>
      <c r="F40" s="15" t="s">
        <v>190</v>
      </c>
      <c r="G40" s="15" t="s">
        <v>189</v>
      </c>
      <c r="H40" s="15" t="s">
        <v>355</v>
      </c>
      <c r="I40" s="197" t="s">
        <v>354</v>
      </c>
      <c r="J40" s="15" t="s">
        <v>337</v>
      </c>
      <c r="K40" s="197">
        <v>39060</v>
      </c>
      <c r="L40" s="15" t="s">
        <v>321</v>
      </c>
      <c r="M40" s="15" t="s">
        <v>290</v>
      </c>
      <c r="N40" s="7" t="s">
        <v>305</v>
      </c>
      <c r="O40" s="27"/>
      <c r="P40" s="18"/>
      <c r="Q40" s="17"/>
      <c r="R40" s="17"/>
      <c r="S40" s="25" t="s">
        <v>386</v>
      </c>
      <c r="T40" s="165" t="s">
        <v>462</v>
      </c>
      <c r="U40" s="168" t="s">
        <v>429</v>
      </c>
    </row>
    <row r="41" spans="1:21" s="16" customFormat="1" ht="35.1" customHeight="1" x14ac:dyDescent="0.25">
      <c r="A41" s="14">
        <v>32</v>
      </c>
      <c r="B41" s="15" t="s">
        <v>64</v>
      </c>
      <c r="C41" s="15" t="s">
        <v>105</v>
      </c>
      <c r="D41" s="15">
        <v>2012</v>
      </c>
      <c r="E41" s="15" t="s">
        <v>300</v>
      </c>
      <c r="F41" s="15" t="s">
        <v>188</v>
      </c>
      <c r="G41" s="15" t="s">
        <v>187</v>
      </c>
      <c r="H41" s="15" t="s">
        <v>186</v>
      </c>
      <c r="I41" s="15">
        <v>35</v>
      </c>
      <c r="J41" s="159">
        <v>229500</v>
      </c>
      <c r="K41" s="197">
        <v>40906</v>
      </c>
      <c r="L41" s="15" t="s">
        <v>321</v>
      </c>
      <c r="M41" s="15" t="s">
        <v>290</v>
      </c>
      <c r="N41" s="7" t="s">
        <v>305</v>
      </c>
      <c r="O41" s="27" t="s">
        <v>476</v>
      </c>
      <c r="P41" s="18">
        <v>1830005112</v>
      </c>
      <c r="Q41" s="20">
        <v>40919</v>
      </c>
      <c r="R41" s="20">
        <v>41285</v>
      </c>
      <c r="S41" s="25"/>
      <c r="T41" s="165" t="s">
        <v>461</v>
      </c>
      <c r="U41" s="168" t="s">
        <v>430</v>
      </c>
    </row>
    <row r="42" spans="1:21" ht="37.5" customHeight="1" x14ac:dyDescent="0.25">
      <c r="A42" s="14">
        <v>33</v>
      </c>
      <c r="B42" s="14" t="s">
        <v>64</v>
      </c>
      <c r="C42" s="15" t="s">
        <v>105</v>
      </c>
      <c r="D42" s="14">
        <v>2012</v>
      </c>
      <c r="E42" s="14" t="s">
        <v>300</v>
      </c>
      <c r="F42" s="14" t="s">
        <v>185</v>
      </c>
      <c r="G42" s="14" t="s">
        <v>184</v>
      </c>
      <c r="H42" s="14" t="s">
        <v>0</v>
      </c>
      <c r="I42" s="15" t="s">
        <v>354</v>
      </c>
      <c r="J42" s="15" t="s">
        <v>355</v>
      </c>
      <c r="K42" s="7" t="s">
        <v>312</v>
      </c>
      <c r="L42" s="15" t="s">
        <v>321</v>
      </c>
      <c r="M42" s="15" t="s">
        <v>290</v>
      </c>
      <c r="N42" s="160" t="s">
        <v>305</v>
      </c>
      <c r="O42" s="160"/>
      <c r="P42" s="21"/>
      <c r="Q42" s="21"/>
      <c r="R42" s="21"/>
      <c r="S42" s="162" t="s">
        <v>390</v>
      </c>
      <c r="T42" s="165" t="s">
        <v>461</v>
      </c>
      <c r="U42" s="168" t="s">
        <v>431</v>
      </c>
    </row>
    <row r="43" spans="1:21" ht="35.1" customHeight="1" x14ac:dyDescent="0.25">
      <c r="A43" s="14">
        <v>34</v>
      </c>
      <c r="B43" s="14" t="s">
        <v>183</v>
      </c>
      <c r="C43" s="15" t="s">
        <v>182</v>
      </c>
      <c r="D43" s="14">
        <v>2014</v>
      </c>
      <c r="E43" s="14" t="s">
        <v>300</v>
      </c>
      <c r="F43" s="14" t="s">
        <v>181</v>
      </c>
      <c r="G43" s="14" t="s">
        <v>180</v>
      </c>
      <c r="H43" s="14" t="s">
        <v>40</v>
      </c>
      <c r="I43" s="15" t="s">
        <v>291</v>
      </c>
      <c r="J43" s="15" t="s">
        <v>291</v>
      </c>
      <c r="K43" s="15" t="s">
        <v>354</v>
      </c>
      <c r="L43" s="15" t="s">
        <v>321</v>
      </c>
      <c r="M43" s="15" t="s">
        <v>290</v>
      </c>
      <c r="N43" s="160" t="s">
        <v>305</v>
      </c>
      <c r="O43" s="198"/>
      <c r="P43" s="21"/>
      <c r="Q43" s="21"/>
      <c r="R43" s="21"/>
      <c r="S43" s="163"/>
      <c r="T43" s="163"/>
      <c r="U43" s="169"/>
    </row>
    <row r="44" spans="1:21" ht="36.950000000000003" customHeight="1" x14ac:dyDescent="0.25">
      <c r="A44" s="14">
        <v>35</v>
      </c>
      <c r="B44" s="14" t="s">
        <v>177</v>
      </c>
      <c r="C44" s="14" t="s">
        <v>176</v>
      </c>
      <c r="D44" s="14">
        <v>1998</v>
      </c>
      <c r="E44" s="14" t="s">
        <v>339</v>
      </c>
      <c r="F44" s="14" t="s">
        <v>175</v>
      </c>
      <c r="G44" s="14" t="s">
        <v>174</v>
      </c>
      <c r="H44" s="14" t="s">
        <v>40</v>
      </c>
      <c r="I44" s="15" t="s">
        <v>293</v>
      </c>
      <c r="J44" s="15" t="s">
        <v>292</v>
      </c>
      <c r="K44" s="7" t="s">
        <v>312</v>
      </c>
      <c r="L44" s="7" t="s">
        <v>328</v>
      </c>
      <c r="M44" s="14" t="s">
        <v>172</v>
      </c>
      <c r="N44" s="160" t="s">
        <v>309</v>
      </c>
      <c r="O44" s="27" t="s">
        <v>476</v>
      </c>
      <c r="P44" s="18">
        <v>1830006116</v>
      </c>
      <c r="Q44" s="20">
        <v>41248</v>
      </c>
      <c r="R44" s="20">
        <v>41613</v>
      </c>
      <c r="S44" s="25"/>
      <c r="T44" s="163" t="s">
        <v>461</v>
      </c>
      <c r="U44" s="166" t="s">
        <v>339</v>
      </c>
    </row>
    <row r="45" spans="1:21" ht="36.950000000000003" customHeight="1" x14ac:dyDescent="0.25">
      <c r="A45" s="14">
        <v>36</v>
      </c>
      <c r="B45" s="14" t="s">
        <v>108</v>
      </c>
      <c r="C45" s="14" t="s">
        <v>107</v>
      </c>
      <c r="D45" s="14">
        <v>1973</v>
      </c>
      <c r="E45" s="160" t="s">
        <v>335</v>
      </c>
      <c r="F45" s="14">
        <v>2909</v>
      </c>
      <c r="G45" s="14" t="s">
        <v>173</v>
      </c>
      <c r="H45" s="14" t="s">
        <v>0</v>
      </c>
      <c r="I45" s="15">
        <v>688</v>
      </c>
      <c r="J45" s="159">
        <v>82000</v>
      </c>
      <c r="K45" s="7" t="s">
        <v>312</v>
      </c>
      <c r="L45" s="7" t="s">
        <v>328</v>
      </c>
      <c r="M45" s="14" t="s">
        <v>172</v>
      </c>
      <c r="N45" s="160" t="s">
        <v>309</v>
      </c>
      <c r="O45" s="27" t="s">
        <v>476</v>
      </c>
      <c r="P45" s="18">
        <v>1830004298</v>
      </c>
      <c r="Q45" s="20">
        <v>40661</v>
      </c>
      <c r="R45" s="20">
        <v>41027</v>
      </c>
      <c r="S45" s="25"/>
      <c r="T45" s="163" t="s">
        <v>461</v>
      </c>
      <c r="U45" s="169"/>
    </row>
    <row r="46" spans="1:21" ht="36.950000000000003" customHeight="1" x14ac:dyDescent="0.25">
      <c r="A46" s="14">
        <v>37</v>
      </c>
      <c r="B46" s="14" t="s">
        <v>171</v>
      </c>
      <c r="C46" s="14" t="s">
        <v>170</v>
      </c>
      <c r="D46" s="199" t="s">
        <v>169</v>
      </c>
      <c r="E46" s="199" t="s">
        <v>324</v>
      </c>
      <c r="F46" s="14" t="s">
        <v>168</v>
      </c>
      <c r="G46" s="14" t="s">
        <v>75</v>
      </c>
      <c r="H46" s="14" t="s">
        <v>40</v>
      </c>
      <c r="I46" s="15" t="s">
        <v>292</v>
      </c>
      <c r="J46" s="15" t="s">
        <v>292</v>
      </c>
      <c r="K46" s="7" t="s">
        <v>312</v>
      </c>
      <c r="L46" s="15" t="s">
        <v>338</v>
      </c>
      <c r="M46" s="14" t="s">
        <v>41</v>
      </c>
      <c r="N46" s="160" t="s">
        <v>319</v>
      </c>
      <c r="O46" s="160"/>
      <c r="P46" s="18"/>
      <c r="Q46" s="17"/>
      <c r="R46" s="17"/>
      <c r="S46" s="25" t="s">
        <v>386</v>
      </c>
      <c r="T46" s="163" t="s">
        <v>461</v>
      </c>
      <c r="U46" s="169"/>
    </row>
    <row r="47" spans="1:21" ht="36.950000000000003" customHeight="1" x14ac:dyDescent="0.25">
      <c r="A47" s="14">
        <v>38</v>
      </c>
      <c r="B47" s="14" t="s">
        <v>68</v>
      </c>
      <c r="C47" s="14" t="s">
        <v>167</v>
      </c>
      <c r="D47" s="14">
        <v>1998</v>
      </c>
      <c r="E47" s="14" t="s">
        <v>300</v>
      </c>
      <c r="F47" s="14" t="s">
        <v>166</v>
      </c>
      <c r="G47" s="14" t="s">
        <v>294</v>
      </c>
      <c r="H47" s="14" t="s">
        <v>0</v>
      </c>
      <c r="I47" s="15">
        <v>7826</v>
      </c>
      <c r="J47" s="15" t="s">
        <v>292</v>
      </c>
      <c r="K47" s="7" t="s">
        <v>312</v>
      </c>
      <c r="L47" s="15" t="s">
        <v>340</v>
      </c>
      <c r="M47" s="14" t="s">
        <v>22</v>
      </c>
      <c r="N47" s="160" t="s">
        <v>308</v>
      </c>
      <c r="O47" s="157" t="s">
        <v>278</v>
      </c>
      <c r="P47" s="18"/>
      <c r="Q47" s="17"/>
      <c r="R47" s="17"/>
      <c r="S47" s="25" t="s">
        <v>386</v>
      </c>
      <c r="T47" s="163" t="s">
        <v>461</v>
      </c>
      <c r="U47" s="166" t="s">
        <v>432</v>
      </c>
    </row>
    <row r="48" spans="1:21" ht="36.950000000000003" customHeight="1" x14ac:dyDescent="0.25">
      <c r="A48" s="14">
        <v>39</v>
      </c>
      <c r="B48" s="14" t="s">
        <v>165</v>
      </c>
      <c r="C48" s="14" t="s">
        <v>164</v>
      </c>
      <c r="D48" s="14">
        <v>1994</v>
      </c>
      <c r="E48" s="14" t="s">
        <v>341</v>
      </c>
      <c r="F48" s="158" t="s">
        <v>163</v>
      </c>
      <c r="G48" s="158" t="s">
        <v>75</v>
      </c>
      <c r="H48" s="158" t="s">
        <v>40</v>
      </c>
      <c r="I48" s="15" t="s">
        <v>295</v>
      </c>
      <c r="J48" s="15" t="s">
        <v>292</v>
      </c>
      <c r="K48" s="7" t="s">
        <v>312</v>
      </c>
      <c r="L48" s="7" t="s">
        <v>342</v>
      </c>
      <c r="M48" s="157" t="s">
        <v>152</v>
      </c>
      <c r="N48" s="157" t="s">
        <v>311</v>
      </c>
      <c r="O48" s="157" t="s">
        <v>279</v>
      </c>
      <c r="P48" s="18"/>
      <c r="Q48" s="17"/>
      <c r="R48" s="17"/>
      <c r="S48" s="25" t="s">
        <v>386</v>
      </c>
      <c r="T48" s="163" t="s">
        <v>461</v>
      </c>
      <c r="U48" s="170" t="s">
        <v>433</v>
      </c>
    </row>
    <row r="49" spans="1:22" ht="35.1" customHeight="1" x14ac:dyDescent="0.25">
      <c r="A49" s="14">
        <v>40</v>
      </c>
      <c r="B49" s="14" t="s">
        <v>159</v>
      </c>
      <c r="C49" s="14" t="s">
        <v>162</v>
      </c>
      <c r="D49" s="14">
        <v>2003</v>
      </c>
      <c r="E49" s="14" t="s">
        <v>300</v>
      </c>
      <c r="F49" s="14" t="s">
        <v>161</v>
      </c>
      <c r="G49" s="14" t="s">
        <v>160</v>
      </c>
      <c r="H49" s="14" t="s">
        <v>0</v>
      </c>
      <c r="I49" s="15">
        <v>1079</v>
      </c>
      <c r="J49" s="159">
        <v>476238</v>
      </c>
      <c r="K49" s="197">
        <v>37498</v>
      </c>
      <c r="L49" s="7" t="s">
        <v>343</v>
      </c>
      <c r="M49" s="14" t="s">
        <v>12</v>
      </c>
      <c r="N49" s="160" t="s">
        <v>303</v>
      </c>
      <c r="O49" s="27" t="s">
        <v>476</v>
      </c>
      <c r="P49" s="18"/>
      <c r="Q49" s="17"/>
      <c r="R49" s="17"/>
      <c r="S49" s="25" t="s">
        <v>386</v>
      </c>
      <c r="T49" s="163" t="s">
        <v>461</v>
      </c>
      <c r="U49" s="166" t="s">
        <v>159</v>
      </c>
    </row>
    <row r="50" spans="1:22" ht="35.1" customHeight="1" x14ac:dyDescent="0.25">
      <c r="A50" s="14">
        <v>41</v>
      </c>
      <c r="B50" s="14" t="s">
        <v>64</v>
      </c>
      <c r="C50" s="14" t="s">
        <v>156</v>
      </c>
      <c r="D50" s="14">
        <v>1988</v>
      </c>
      <c r="E50" s="14" t="s">
        <v>300</v>
      </c>
      <c r="F50" s="14" t="s">
        <v>158</v>
      </c>
      <c r="G50" s="14" t="s">
        <v>157</v>
      </c>
      <c r="H50" s="14" t="s">
        <v>0</v>
      </c>
      <c r="I50" s="15">
        <v>15707</v>
      </c>
      <c r="J50" s="159">
        <v>30000</v>
      </c>
      <c r="K50" s="200">
        <v>35924</v>
      </c>
      <c r="L50" s="7" t="s">
        <v>343</v>
      </c>
      <c r="M50" s="14" t="s">
        <v>34</v>
      </c>
      <c r="N50" s="160" t="s">
        <v>304</v>
      </c>
      <c r="O50" s="27" t="s">
        <v>476</v>
      </c>
      <c r="P50" s="18"/>
      <c r="Q50" s="17"/>
      <c r="R50" s="17"/>
      <c r="S50" s="25" t="s">
        <v>386</v>
      </c>
      <c r="T50" s="163" t="s">
        <v>461</v>
      </c>
      <c r="U50" s="166" t="s">
        <v>156</v>
      </c>
    </row>
    <row r="51" spans="1:22" ht="35.1" customHeight="1" x14ac:dyDescent="0.25">
      <c r="A51" s="14">
        <v>42</v>
      </c>
      <c r="B51" s="14" t="s">
        <v>68</v>
      </c>
      <c r="C51" s="14" t="s">
        <v>155</v>
      </c>
      <c r="D51" s="14">
        <v>2008</v>
      </c>
      <c r="E51" s="14" t="s">
        <v>300</v>
      </c>
      <c r="F51" s="14" t="s">
        <v>154</v>
      </c>
      <c r="G51" s="14" t="s">
        <v>153</v>
      </c>
      <c r="H51" s="14" t="s">
        <v>0</v>
      </c>
      <c r="I51" s="15">
        <v>14861</v>
      </c>
      <c r="J51" s="159">
        <v>320000</v>
      </c>
      <c r="K51" s="200">
        <v>39717</v>
      </c>
      <c r="L51" s="7" t="s">
        <v>342</v>
      </c>
      <c r="M51" s="160" t="s">
        <v>152</v>
      </c>
      <c r="N51" s="160" t="s">
        <v>311</v>
      </c>
      <c r="O51" s="27" t="s">
        <v>476</v>
      </c>
      <c r="P51" s="189">
        <v>2110820003577</v>
      </c>
      <c r="Q51" s="20">
        <v>40841</v>
      </c>
      <c r="R51" s="20">
        <v>41207</v>
      </c>
      <c r="S51" s="25"/>
      <c r="T51" s="163" t="s">
        <v>461</v>
      </c>
      <c r="U51" s="166" t="s">
        <v>434</v>
      </c>
    </row>
    <row r="52" spans="1:22" ht="35.1" customHeight="1" x14ac:dyDescent="0.25">
      <c r="A52" s="14">
        <v>43</v>
      </c>
      <c r="B52" s="14" t="s">
        <v>149</v>
      </c>
      <c r="C52" s="14" t="s">
        <v>148</v>
      </c>
      <c r="D52" s="14">
        <v>2013</v>
      </c>
      <c r="E52" s="14" t="s">
        <v>300</v>
      </c>
      <c r="F52" s="14" t="s">
        <v>151</v>
      </c>
      <c r="G52" s="14" t="s">
        <v>150</v>
      </c>
      <c r="H52" s="14" t="s">
        <v>0</v>
      </c>
      <c r="I52" s="15">
        <v>2084</v>
      </c>
      <c r="J52" s="15" t="s">
        <v>297</v>
      </c>
      <c r="K52" s="200">
        <v>41040</v>
      </c>
      <c r="L52" s="7" t="s">
        <v>344</v>
      </c>
      <c r="M52" s="14" t="s">
        <v>97</v>
      </c>
      <c r="N52" s="160" t="s">
        <v>308</v>
      </c>
      <c r="O52" s="27" t="s">
        <v>476</v>
      </c>
      <c r="P52" s="18">
        <v>1830005583</v>
      </c>
      <c r="Q52" s="20">
        <v>41053</v>
      </c>
      <c r="R52" s="20">
        <v>41418</v>
      </c>
      <c r="S52" s="25"/>
      <c r="T52" s="163" t="s">
        <v>461</v>
      </c>
      <c r="U52" s="166" t="s">
        <v>435</v>
      </c>
    </row>
    <row r="53" spans="1:22" ht="35.1" customHeight="1" x14ac:dyDescent="0.25">
      <c r="A53" s="14">
        <v>44</v>
      </c>
      <c r="B53" s="14" t="s">
        <v>149</v>
      </c>
      <c r="C53" s="14" t="s">
        <v>148</v>
      </c>
      <c r="D53" s="14">
        <v>2013</v>
      </c>
      <c r="E53" s="14" t="s">
        <v>300</v>
      </c>
      <c r="F53" s="14" t="s">
        <v>147</v>
      </c>
      <c r="G53" s="14" t="s">
        <v>298</v>
      </c>
      <c r="H53" s="14" t="s">
        <v>0</v>
      </c>
      <c r="I53" s="15">
        <v>2085</v>
      </c>
      <c r="J53" s="15" t="s">
        <v>297</v>
      </c>
      <c r="K53" s="200">
        <v>41040</v>
      </c>
      <c r="L53" s="7" t="s">
        <v>344</v>
      </c>
      <c r="M53" s="14" t="s">
        <v>97</v>
      </c>
      <c r="N53" s="160" t="s">
        <v>308</v>
      </c>
      <c r="O53" s="27" t="s">
        <v>476</v>
      </c>
      <c r="P53" s="18">
        <v>1830005584</v>
      </c>
      <c r="Q53" s="20">
        <v>41053</v>
      </c>
      <c r="R53" s="20">
        <v>41418</v>
      </c>
      <c r="S53" s="25"/>
      <c r="T53" s="163" t="s">
        <v>461</v>
      </c>
      <c r="U53" s="166" t="s">
        <v>436</v>
      </c>
    </row>
    <row r="54" spans="1:22" ht="35.1" customHeight="1" x14ac:dyDescent="0.25">
      <c r="A54" s="14">
        <v>45</v>
      </c>
      <c r="B54" s="14" t="s">
        <v>144</v>
      </c>
      <c r="C54" s="14" t="s">
        <v>105</v>
      </c>
      <c r="D54" s="14">
        <v>1993</v>
      </c>
      <c r="E54" s="14" t="s">
        <v>300</v>
      </c>
      <c r="F54" s="14" t="s">
        <v>146</v>
      </c>
      <c r="G54" s="14" t="s">
        <v>145</v>
      </c>
      <c r="H54" s="14" t="s">
        <v>0</v>
      </c>
      <c r="I54" s="15" t="s">
        <v>347</v>
      </c>
      <c r="J54" s="15" t="s">
        <v>346</v>
      </c>
      <c r="K54" s="200">
        <v>39136</v>
      </c>
      <c r="L54" s="7" t="s">
        <v>345</v>
      </c>
      <c r="M54" s="14" t="s">
        <v>16</v>
      </c>
      <c r="N54" s="160" t="s">
        <v>309</v>
      </c>
      <c r="O54" s="27" t="s">
        <v>476</v>
      </c>
      <c r="P54" s="18"/>
      <c r="Q54" s="17"/>
      <c r="R54" s="17"/>
      <c r="S54" s="25" t="s">
        <v>386</v>
      </c>
      <c r="T54" s="163" t="s">
        <v>461</v>
      </c>
      <c r="U54" s="166" t="s">
        <v>437</v>
      </c>
    </row>
    <row r="55" spans="1:22" ht="35.1" customHeight="1" x14ac:dyDescent="0.25">
      <c r="A55" s="14">
        <v>46</v>
      </c>
      <c r="B55" s="14" t="s">
        <v>144</v>
      </c>
      <c r="C55" s="14" t="s">
        <v>105</v>
      </c>
      <c r="D55" s="14">
        <v>1996</v>
      </c>
      <c r="E55" s="14" t="s">
        <v>325</v>
      </c>
      <c r="F55" s="14" t="s">
        <v>143</v>
      </c>
      <c r="G55" s="14" t="s">
        <v>142</v>
      </c>
      <c r="H55" s="14" t="s">
        <v>0</v>
      </c>
      <c r="I55" s="15">
        <v>4737</v>
      </c>
      <c r="J55" s="159">
        <v>95000</v>
      </c>
      <c r="K55" s="200">
        <v>39821</v>
      </c>
      <c r="L55" s="7" t="s">
        <v>343</v>
      </c>
      <c r="M55" s="14" t="s">
        <v>34</v>
      </c>
      <c r="N55" s="160" t="s">
        <v>304</v>
      </c>
      <c r="O55" s="27" t="s">
        <v>476</v>
      </c>
      <c r="P55" s="18"/>
      <c r="Q55" s="17"/>
      <c r="R55" s="17"/>
      <c r="S55" s="25" t="s">
        <v>386</v>
      </c>
      <c r="T55" s="163" t="s">
        <v>461</v>
      </c>
      <c r="U55" s="166" t="s">
        <v>438</v>
      </c>
    </row>
    <row r="56" spans="1:22" ht="35.1" customHeight="1" x14ac:dyDescent="0.25">
      <c r="A56" s="14">
        <v>47</v>
      </c>
      <c r="B56" s="14" t="s">
        <v>141</v>
      </c>
      <c r="C56" s="14" t="s">
        <v>140</v>
      </c>
      <c r="D56" s="14">
        <v>1996</v>
      </c>
      <c r="E56" s="14" t="s">
        <v>320</v>
      </c>
      <c r="F56" s="14" t="s">
        <v>139</v>
      </c>
      <c r="G56" s="14" t="s">
        <v>138</v>
      </c>
      <c r="H56" s="14" t="s">
        <v>40</v>
      </c>
      <c r="I56" s="15"/>
      <c r="J56" s="15" t="s">
        <v>348</v>
      </c>
      <c r="K56" s="197">
        <v>38848</v>
      </c>
      <c r="L56" s="7" t="s">
        <v>328</v>
      </c>
      <c r="M56" s="14" t="s">
        <v>137</v>
      </c>
      <c r="N56" s="160" t="s">
        <v>305</v>
      </c>
      <c r="O56" s="198"/>
      <c r="P56" s="18"/>
      <c r="Q56" s="17"/>
      <c r="R56" s="17"/>
      <c r="S56" s="25" t="s">
        <v>386</v>
      </c>
      <c r="T56" s="163" t="s">
        <v>463</v>
      </c>
      <c r="U56" s="166" t="s">
        <v>439</v>
      </c>
    </row>
    <row r="57" spans="1:22" ht="35.1" customHeight="1" x14ac:dyDescent="0.25">
      <c r="A57" s="14">
        <v>48</v>
      </c>
      <c r="B57" s="14" t="s">
        <v>136</v>
      </c>
      <c r="C57" s="14" t="s">
        <v>133</v>
      </c>
      <c r="D57" s="14">
        <v>2013</v>
      </c>
      <c r="E57" s="14" t="s">
        <v>300</v>
      </c>
      <c r="F57" s="14" t="s">
        <v>135</v>
      </c>
      <c r="G57" s="14" t="s">
        <v>134</v>
      </c>
      <c r="H57" s="14" t="s">
        <v>40</v>
      </c>
      <c r="I57" s="15" t="s">
        <v>291</v>
      </c>
      <c r="J57" s="15" t="s">
        <v>291</v>
      </c>
      <c r="K57" s="15" t="s">
        <v>354</v>
      </c>
      <c r="L57" s="15" t="s">
        <v>321</v>
      </c>
      <c r="M57" s="14" t="s">
        <v>290</v>
      </c>
      <c r="N57" s="160" t="s">
        <v>305</v>
      </c>
      <c r="O57" s="157" t="s">
        <v>271</v>
      </c>
      <c r="P57" s="18"/>
      <c r="Q57" s="17"/>
      <c r="R57" s="17"/>
      <c r="S57" s="25" t="s">
        <v>388</v>
      </c>
      <c r="T57" s="163" t="s">
        <v>461</v>
      </c>
      <c r="U57" s="166" t="s">
        <v>133</v>
      </c>
    </row>
    <row r="58" spans="1:22" ht="35.1" customHeight="1" x14ac:dyDescent="0.25">
      <c r="A58" s="14">
        <v>49</v>
      </c>
      <c r="B58" s="176" t="s">
        <v>68</v>
      </c>
      <c r="C58" s="176" t="s">
        <v>130</v>
      </c>
      <c r="D58" s="176">
        <v>2007</v>
      </c>
      <c r="E58" s="176" t="s">
        <v>300</v>
      </c>
      <c r="F58" s="176" t="s">
        <v>132</v>
      </c>
      <c r="G58" s="176" t="s">
        <v>131</v>
      </c>
      <c r="H58" s="176" t="s">
        <v>40</v>
      </c>
      <c r="I58" s="176">
        <v>12250</v>
      </c>
      <c r="J58" s="185">
        <v>259900</v>
      </c>
      <c r="K58" s="201">
        <v>39128</v>
      </c>
      <c r="L58" s="176" t="s">
        <v>349</v>
      </c>
      <c r="M58" s="176" t="s">
        <v>19</v>
      </c>
      <c r="N58" s="177" t="s">
        <v>322</v>
      </c>
      <c r="O58" s="181" t="s">
        <v>476</v>
      </c>
      <c r="P58" s="194" t="s">
        <v>391</v>
      </c>
      <c r="Q58" s="195">
        <v>40311</v>
      </c>
      <c r="R58" s="195">
        <v>40666</v>
      </c>
      <c r="S58" s="172" t="s">
        <v>647</v>
      </c>
      <c r="T58" s="173" t="s">
        <v>461</v>
      </c>
      <c r="U58" s="175" t="s">
        <v>130</v>
      </c>
      <c r="V58" t="s">
        <v>649</v>
      </c>
    </row>
    <row r="59" spans="1:22" ht="35.1" customHeight="1" x14ac:dyDescent="0.25">
      <c r="A59" s="14">
        <v>50</v>
      </c>
      <c r="B59" s="14" t="s">
        <v>129</v>
      </c>
      <c r="C59" s="14" t="s">
        <v>126</v>
      </c>
      <c r="D59" s="14">
        <v>2006</v>
      </c>
      <c r="E59" s="14" t="s">
        <v>316</v>
      </c>
      <c r="F59" s="14" t="s">
        <v>128</v>
      </c>
      <c r="G59" s="14" t="s">
        <v>127</v>
      </c>
      <c r="H59" s="14" t="s">
        <v>40</v>
      </c>
      <c r="I59" s="15">
        <v>477</v>
      </c>
      <c r="J59" s="159">
        <v>115000</v>
      </c>
      <c r="K59" s="200">
        <v>39454</v>
      </c>
      <c r="L59" s="15" t="s">
        <v>349</v>
      </c>
      <c r="M59" s="14" t="s">
        <v>58</v>
      </c>
      <c r="N59" s="160" t="s">
        <v>309</v>
      </c>
      <c r="O59" s="27" t="s">
        <v>476</v>
      </c>
      <c r="P59" s="18">
        <v>67592</v>
      </c>
      <c r="Q59" s="20">
        <v>40192</v>
      </c>
      <c r="R59" s="20">
        <v>40547</v>
      </c>
      <c r="S59" s="25"/>
      <c r="T59" s="163" t="s">
        <v>463</v>
      </c>
      <c r="U59" s="166" t="s">
        <v>126</v>
      </c>
    </row>
    <row r="60" spans="1:22" ht="36.950000000000003" customHeight="1" x14ac:dyDescent="0.25">
      <c r="A60" s="14">
        <v>51</v>
      </c>
      <c r="B60" s="14" t="s">
        <v>84</v>
      </c>
      <c r="C60" s="14" t="s">
        <v>48</v>
      </c>
      <c r="D60" s="14">
        <v>2003</v>
      </c>
      <c r="E60" s="14" t="s">
        <v>325</v>
      </c>
      <c r="F60" s="14" t="s">
        <v>125</v>
      </c>
      <c r="G60" s="14" t="s">
        <v>124</v>
      </c>
      <c r="H60" s="14" t="s">
        <v>40</v>
      </c>
      <c r="I60" s="7" t="s">
        <v>312</v>
      </c>
      <c r="J60" s="7" t="s">
        <v>312</v>
      </c>
      <c r="K60" s="7" t="s">
        <v>312</v>
      </c>
      <c r="L60" s="7" t="s">
        <v>350</v>
      </c>
      <c r="M60" s="14" t="s">
        <v>6</v>
      </c>
      <c r="N60" s="160" t="s">
        <v>301</v>
      </c>
      <c r="O60" s="7" t="s">
        <v>312</v>
      </c>
      <c r="P60" s="18">
        <v>1830004871</v>
      </c>
      <c r="Q60" s="20">
        <v>40836</v>
      </c>
      <c r="R60" s="20">
        <v>41202</v>
      </c>
      <c r="S60" s="25" t="s">
        <v>392</v>
      </c>
      <c r="T60" s="163" t="s">
        <v>463</v>
      </c>
      <c r="U60" s="166" t="s">
        <v>440</v>
      </c>
    </row>
    <row r="61" spans="1:22" ht="36.950000000000003" customHeight="1" x14ac:dyDescent="0.25">
      <c r="A61" s="14">
        <v>52</v>
      </c>
      <c r="B61" s="14" t="s">
        <v>5</v>
      </c>
      <c r="C61" s="14" t="s">
        <v>15</v>
      </c>
      <c r="D61" s="14">
        <v>1995</v>
      </c>
      <c r="E61" s="14" t="s">
        <v>300</v>
      </c>
      <c r="F61" s="14" t="s">
        <v>123</v>
      </c>
      <c r="G61" s="14" t="s">
        <v>122</v>
      </c>
      <c r="H61" s="14" t="s">
        <v>0</v>
      </c>
      <c r="I61" s="15">
        <v>662</v>
      </c>
      <c r="J61" s="159">
        <v>69000</v>
      </c>
      <c r="K61" s="200">
        <v>35429</v>
      </c>
      <c r="L61" s="7" t="s">
        <v>351</v>
      </c>
      <c r="M61" s="14" t="s">
        <v>31</v>
      </c>
      <c r="N61" s="160" t="s">
        <v>311</v>
      </c>
      <c r="O61" s="27" t="s">
        <v>476</v>
      </c>
      <c r="P61" s="18"/>
      <c r="Q61" s="17"/>
      <c r="R61" s="17"/>
      <c r="S61" s="25" t="s">
        <v>386</v>
      </c>
      <c r="T61" s="163" t="s">
        <v>461</v>
      </c>
      <c r="U61" s="166" t="s">
        <v>441</v>
      </c>
    </row>
    <row r="62" spans="1:22" ht="36.950000000000003" customHeight="1" x14ac:dyDescent="0.25">
      <c r="A62" s="14">
        <v>53</v>
      </c>
      <c r="B62" s="14" t="s">
        <v>121</v>
      </c>
      <c r="C62" s="14" t="s">
        <v>120</v>
      </c>
      <c r="D62" s="14" t="s">
        <v>119</v>
      </c>
      <c r="E62" s="14" t="s">
        <v>339</v>
      </c>
      <c r="F62" s="14" t="s">
        <v>118</v>
      </c>
      <c r="G62" s="14" t="s">
        <v>75</v>
      </c>
      <c r="H62" s="14" t="s">
        <v>0</v>
      </c>
      <c r="I62" s="7" t="s">
        <v>312</v>
      </c>
      <c r="J62" s="7" t="s">
        <v>312</v>
      </c>
      <c r="K62" s="7" t="s">
        <v>312</v>
      </c>
      <c r="L62" s="15" t="s">
        <v>34</v>
      </c>
      <c r="M62" s="14" t="s">
        <v>12</v>
      </c>
      <c r="N62" s="160" t="s">
        <v>303</v>
      </c>
      <c r="O62" s="7" t="s">
        <v>312</v>
      </c>
      <c r="P62" s="18"/>
      <c r="Q62" s="17"/>
      <c r="R62" s="17"/>
      <c r="S62" s="25" t="s">
        <v>393</v>
      </c>
      <c r="T62" s="163" t="s">
        <v>461</v>
      </c>
      <c r="U62" s="166" t="s">
        <v>442</v>
      </c>
    </row>
    <row r="63" spans="1:22" ht="36.950000000000003" customHeight="1" x14ac:dyDescent="0.25">
      <c r="A63" s="14">
        <v>54</v>
      </c>
      <c r="B63" s="14" t="s">
        <v>117</v>
      </c>
      <c r="C63" s="14" t="s">
        <v>116</v>
      </c>
      <c r="D63" s="14">
        <v>1992</v>
      </c>
      <c r="E63" s="14" t="s">
        <v>300</v>
      </c>
      <c r="F63" s="14">
        <v>685870811727</v>
      </c>
      <c r="G63" s="14" t="s">
        <v>75</v>
      </c>
      <c r="H63" s="14" t="s">
        <v>0</v>
      </c>
      <c r="I63" s="7" t="s">
        <v>312</v>
      </c>
      <c r="J63" s="7" t="s">
        <v>312</v>
      </c>
      <c r="K63" s="7" t="s">
        <v>312</v>
      </c>
      <c r="L63" s="7" t="s">
        <v>343</v>
      </c>
      <c r="M63" s="14" t="s">
        <v>12</v>
      </c>
      <c r="N63" s="160" t="s">
        <v>303</v>
      </c>
      <c r="O63" s="7" t="s">
        <v>312</v>
      </c>
      <c r="P63" s="18"/>
      <c r="Q63" s="17"/>
      <c r="R63" s="17"/>
      <c r="S63" s="25" t="s">
        <v>393</v>
      </c>
      <c r="T63" s="163" t="s">
        <v>461</v>
      </c>
      <c r="U63" s="166" t="s">
        <v>443</v>
      </c>
    </row>
    <row r="64" spans="1:22" ht="36.950000000000003" customHeight="1" x14ac:dyDescent="0.25">
      <c r="A64" s="14">
        <v>55</v>
      </c>
      <c r="B64" s="14" t="s">
        <v>79</v>
      </c>
      <c r="C64" s="14" t="s">
        <v>113</v>
      </c>
      <c r="D64" s="14" t="s">
        <v>115</v>
      </c>
      <c r="E64" s="14" t="s">
        <v>339</v>
      </c>
      <c r="F64" s="14" t="s">
        <v>355</v>
      </c>
      <c r="G64" s="14" t="s">
        <v>75</v>
      </c>
      <c r="H64" s="14" t="s">
        <v>355</v>
      </c>
      <c r="I64" s="7" t="s">
        <v>312</v>
      </c>
      <c r="J64" s="7" t="s">
        <v>312</v>
      </c>
      <c r="K64" s="7" t="s">
        <v>312</v>
      </c>
      <c r="L64" s="15" t="s">
        <v>34</v>
      </c>
      <c r="M64" s="14" t="s">
        <v>12</v>
      </c>
      <c r="N64" s="160" t="s">
        <v>303</v>
      </c>
      <c r="O64" s="7" t="s">
        <v>312</v>
      </c>
      <c r="P64" s="18"/>
      <c r="Q64" s="17"/>
      <c r="R64" s="17"/>
      <c r="S64" s="25" t="s">
        <v>393</v>
      </c>
      <c r="T64" s="163" t="s">
        <v>461</v>
      </c>
      <c r="U64" s="166" t="s">
        <v>444</v>
      </c>
    </row>
    <row r="65" spans="1:21" ht="35.1" customHeight="1" x14ac:dyDescent="0.25">
      <c r="A65" s="14">
        <v>56</v>
      </c>
      <c r="B65" s="14" t="s">
        <v>114</v>
      </c>
      <c r="C65" s="14" t="s">
        <v>113</v>
      </c>
      <c r="D65" s="14">
        <v>1978</v>
      </c>
      <c r="E65" s="14" t="s">
        <v>339</v>
      </c>
      <c r="F65" s="14" t="s">
        <v>355</v>
      </c>
      <c r="G65" s="14" t="s">
        <v>75</v>
      </c>
      <c r="H65" s="14" t="s">
        <v>355</v>
      </c>
      <c r="I65" s="15">
        <v>1108</v>
      </c>
      <c r="J65" s="159">
        <v>365000</v>
      </c>
      <c r="K65" s="200">
        <v>40327</v>
      </c>
      <c r="L65" s="7" t="s">
        <v>352</v>
      </c>
      <c r="M65" s="14" t="s">
        <v>12</v>
      </c>
      <c r="N65" s="160" t="s">
        <v>303</v>
      </c>
      <c r="O65" s="27" t="s">
        <v>476</v>
      </c>
      <c r="P65" s="18"/>
      <c r="Q65" s="17"/>
      <c r="R65" s="17"/>
      <c r="S65" s="25" t="s">
        <v>393</v>
      </c>
      <c r="T65" s="163" t="s">
        <v>461</v>
      </c>
      <c r="U65" s="166" t="s">
        <v>445</v>
      </c>
    </row>
    <row r="66" spans="1:21" ht="36.75" customHeight="1" x14ac:dyDescent="0.25">
      <c r="A66" s="14">
        <v>57</v>
      </c>
      <c r="B66" s="14" t="s">
        <v>93</v>
      </c>
      <c r="C66" s="14" t="s">
        <v>112</v>
      </c>
      <c r="D66" s="14">
        <v>1992</v>
      </c>
      <c r="E66" s="14" t="s">
        <v>341</v>
      </c>
      <c r="F66" s="14" t="s">
        <v>111</v>
      </c>
      <c r="G66" s="14" t="s">
        <v>110</v>
      </c>
      <c r="H66" s="14" t="s">
        <v>0</v>
      </c>
      <c r="I66" s="15">
        <v>5363</v>
      </c>
      <c r="J66" s="159">
        <v>42000</v>
      </c>
      <c r="K66" s="7" t="s">
        <v>312</v>
      </c>
      <c r="L66" s="7" t="s">
        <v>353</v>
      </c>
      <c r="M66" s="14" t="s">
        <v>97</v>
      </c>
      <c r="N66" s="160" t="s">
        <v>308</v>
      </c>
      <c r="O66" s="27" t="s">
        <v>476</v>
      </c>
      <c r="P66" s="18"/>
      <c r="Q66" s="17"/>
      <c r="R66" s="17"/>
      <c r="S66" s="25" t="s">
        <v>386</v>
      </c>
      <c r="T66" s="163" t="s">
        <v>461</v>
      </c>
      <c r="U66" s="166" t="s">
        <v>446</v>
      </c>
    </row>
    <row r="67" spans="1:21" ht="36.950000000000003" customHeight="1" x14ac:dyDescent="0.25">
      <c r="A67" s="14">
        <v>58</v>
      </c>
      <c r="B67" s="14" t="s">
        <v>49</v>
      </c>
      <c r="C67" s="14" t="s">
        <v>48</v>
      </c>
      <c r="D67" s="14">
        <v>2001</v>
      </c>
      <c r="E67" s="14" t="s">
        <v>300</v>
      </c>
      <c r="F67" s="14" t="s">
        <v>109</v>
      </c>
      <c r="G67" s="14" t="s">
        <v>314</v>
      </c>
      <c r="H67" s="14" t="s">
        <v>40</v>
      </c>
      <c r="I67" s="15">
        <v>14231</v>
      </c>
      <c r="J67" s="159">
        <v>175000</v>
      </c>
      <c r="K67" s="7" t="s">
        <v>312</v>
      </c>
      <c r="L67" s="15" t="s">
        <v>321</v>
      </c>
      <c r="M67" s="14" t="s">
        <v>290</v>
      </c>
      <c r="N67" s="160" t="s">
        <v>305</v>
      </c>
      <c r="O67" s="27" t="s">
        <v>476</v>
      </c>
      <c r="P67" s="18"/>
      <c r="Q67" s="17"/>
      <c r="R67" s="17"/>
      <c r="S67" s="25" t="s">
        <v>386</v>
      </c>
      <c r="T67" s="163" t="s">
        <v>463</v>
      </c>
      <c r="U67" s="166" t="s">
        <v>447</v>
      </c>
    </row>
    <row r="68" spans="1:21" ht="36.950000000000003" customHeight="1" x14ac:dyDescent="0.25">
      <c r="A68" s="14">
        <v>59</v>
      </c>
      <c r="B68" s="14" t="s">
        <v>108</v>
      </c>
      <c r="C68" s="14" t="s">
        <v>107</v>
      </c>
      <c r="D68" s="14">
        <v>1991</v>
      </c>
      <c r="E68" s="14" t="s">
        <v>300</v>
      </c>
      <c r="F68" s="14" t="s">
        <v>106</v>
      </c>
      <c r="G68" s="14" t="s">
        <v>313</v>
      </c>
      <c r="H68" s="14" t="s">
        <v>0</v>
      </c>
      <c r="I68" s="15">
        <v>101</v>
      </c>
      <c r="J68" s="159">
        <v>97500</v>
      </c>
      <c r="K68" s="7" t="s">
        <v>312</v>
      </c>
      <c r="L68" s="7" t="s">
        <v>328</v>
      </c>
      <c r="M68" s="14" t="s">
        <v>58</v>
      </c>
      <c r="N68" s="160" t="s">
        <v>309</v>
      </c>
      <c r="O68" s="27" t="s">
        <v>476</v>
      </c>
      <c r="P68" s="18"/>
      <c r="Q68" s="17"/>
      <c r="R68" s="17"/>
      <c r="S68" s="25" t="s">
        <v>393</v>
      </c>
      <c r="T68" s="163" t="s">
        <v>463</v>
      </c>
      <c r="U68" s="166" t="s">
        <v>448</v>
      </c>
    </row>
    <row r="69" spans="1:21" ht="36.950000000000003" customHeight="1" x14ac:dyDescent="0.25">
      <c r="A69" s="14">
        <v>60</v>
      </c>
      <c r="B69" s="14" t="s">
        <v>64</v>
      </c>
      <c r="C69" s="14" t="s">
        <v>105</v>
      </c>
      <c r="D69" s="14">
        <v>1993</v>
      </c>
      <c r="E69" s="14" t="s">
        <v>300</v>
      </c>
      <c r="F69" s="14" t="s">
        <v>104</v>
      </c>
      <c r="G69" s="14" t="s">
        <v>103</v>
      </c>
      <c r="H69" s="14" t="s">
        <v>40</v>
      </c>
      <c r="I69" s="15" t="s">
        <v>354</v>
      </c>
      <c r="J69" s="159">
        <v>39000</v>
      </c>
      <c r="K69" s="200">
        <v>39541</v>
      </c>
      <c r="L69" s="7" t="s">
        <v>328</v>
      </c>
      <c r="M69" s="14" t="s">
        <v>58</v>
      </c>
      <c r="N69" s="160" t="s">
        <v>309</v>
      </c>
      <c r="O69" s="15"/>
      <c r="P69" s="18"/>
      <c r="Q69" s="17"/>
      <c r="R69" s="17"/>
      <c r="S69" s="25" t="s">
        <v>393</v>
      </c>
      <c r="T69" s="163" t="s">
        <v>462</v>
      </c>
      <c r="U69" s="166" t="s">
        <v>449</v>
      </c>
    </row>
    <row r="70" spans="1:21" s="16" customFormat="1" ht="36.950000000000003" customHeight="1" x14ac:dyDescent="0.25">
      <c r="A70" s="14">
        <v>61</v>
      </c>
      <c r="B70" s="15" t="s">
        <v>68</v>
      </c>
      <c r="C70" s="15" t="s">
        <v>102</v>
      </c>
      <c r="D70" s="15">
        <v>1991</v>
      </c>
      <c r="E70" s="15" t="s">
        <v>300</v>
      </c>
      <c r="F70" s="15" t="s">
        <v>101</v>
      </c>
      <c r="G70" s="15" t="s">
        <v>75</v>
      </c>
      <c r="H70" s="15" t="s">
        <v>0</v>
      </c>
      <c r="I70" s="7" t="s">
        <v>312</v>
      </c>
      <c r="J70" s="7" t="s">
        <v>312</v>
      </c>
      <c r="K70" s="7" t="s">
        <v>312</v>
      </c>
      <c r="L70" s="15" t="s">
        <v>356</v>
      </c>
      <c r="M70" s="15" t="s">
        <v>31</v>
      </c>
      <c r="N70" s="7" t="s">
        <v>311</v>
      </c>
      <c r="O70" s="7" t="s">
        <v>312</v>
      </c>
      <c r="P70" s="18"/>
      <c r="Q70" s="17"/>
      <c r="R70" s="17"/>
      <c r="S70" s="25" t="s">
        <v>393</v>
      </c>
      <c r="T70" s="165" t="s">
        <v>462</v>
      </c>
      <c r="U70" s="166" t="s">
        <v>450</v>
      </c>
    </row>
    <row r="71" spans="1:21" ht="36.950000000000003" customHeight="1" x14ac:dyDescent="0.25">
      <c r="A71" s="14">
        <v>62</v>
      </c>
      <c r="B71" s="14" t="s">
        <v>64</v>
      </c>
      <c r="C71" s="14" t="s">
        <v>100</v>
      </c>
      <c r="D71" s="14">
        <v>2001</v>
      </c>
      <c r="E71" s="14" t="s">
        <v>300</v>
      </c>
      <c r="F71" s="14" t="s">
        <v>99</v>
      </c>
      <c r="G71" s="14" t="s">
        <v>98</v>
      </c>
      <c r="H71" s="14" t="s">
        <v>40</v>
      </c>
      <c r="I71" s="15">
        <v>5777</v>
      </c>
      <c r="J71" s="159">
        <v>180400</v>
      </c>
      <c r="K71" s="200">
        <v>37088</v>
      </c>
      <c r="L71" s="7" t="s">
        <v>357</v>
      </c>
      <c r="M71" s="14" t="s">
        <v>97</v>
      </c>
      <c r="N71" s="160" t="s">
        <v>308</v>
      </c>
      <c r="O71" s="27" t="s">
        <v>476</v>
      </c>
      <c r="P71" s="18" t="s">
        <v>394</v>
      </c>
      <c r="Q71" s="20">
        <v>40990</v>
      </c>
      <c r="R71" s="20">
        <v>41355</v>
      </c>
      <c r="S71" s="25"/>
      <c r="T71" s="163" t="s">
        <v>463</v>
      </c>
      <c r="U71" s="166" t="s">
        <v>451</v>
      </c>
    </row>
    <row r="72" spans="1:21" ht="36.950000000000003" customHeight="1" x14ac:dyDescent="0.25">
      <c r="A72" s="14">
        <v>63</v>
      </c>
      <c r="B72" s="14" t="s">
        <v>64</v>
      </c>
      <c r="C72" s="14" t="s">
        <v>96</v>
      </c>
      <c r="D72" s="14">
        <v>1992</v>
      </c>
      <c r="E72" s="14" t="s">
        <v>326</v>
      </c>
      <c r="F72" s="14" t="s">
        <v>95</v>
      </c>
      <c r="G72" s="14" t="s">
        <v>94</v>
      </c>
      <c r="H72" s="14" t="s">
        <v>40</v>
      </c>
      <c r="I72" s="15" t="s">
        <v>292</v>
      </c>
      <c r="J72" s="15" t="s">
        <v>292</v>
      </c>
      <c r="K72" s="7" t="s">
        <v>312</v>
      </c>
      <c r="L72" s="7" t="s">
        <v>328</v>
      </c>
      <c r="M72" s="14" t="s">
        <v>58</v>
      </c>
      <c r="N72" s="160" t="s">
        <v>309</v>
      </c>
      <c r="O72" s="198"/>
      <c r="P72" s="18">
        <v>1830004872</v>
      </c>
      <c r="Q72" s="20">
        <v>40836</v>
      </c>
      <c r="R72" s="20">
        <v>41202</v>
      </c>
      <c r="S72" s="25" t="s">
        <v>395</v>
      </c>
      <c r="T72" s="163" t="s">
        <v>463</v>
      </c>
      <c r="U72" s="166" t="s">
        <v>452</v>
      </c>
    </row>
    <row r="73" spans="1:21" ht="36.950000000000003" customHeight="1" x14ac:dyDescent="0.25">
      <c r="A73" s="14">
        <v>64</v>
      </c>
      <c r="B73" s="14" t="s">
        <v>93</v>
      </c>
      <c r="C73" s="14" t="s">
        <v>15</v>
      </c>
      <c r="D73" s="14">
        <v>2004</v>
      </c>
      <c r="E73" s="14" t="s">
        <v>300</v>
      </c>
      <c r="F73" s="14" t="s">
        <v>92</v>
      </c>
      <c r="G73" s="14" t="s">
        <v>91</v>
      </c>
      <c r="H73" s="14" t="s">
        <v>0</v>
      </c>
      <c r="I73" s="15">
        <v>18245</v>
      </c>
      <c r="J73" s="159">
        <v>123500</v>
      </c>
      <c r="K73" s="200">
        <v>38138</v>
      </c>
      <c r="L73" s="7" t="s">
        <v>358</v>
      </c>
      <c r="M73" s="14" t="s">
        <v>58</v>
      </c>
      <c r="N73" s="160" t="s">
        <v>309</v>
      </c>
      <c r="O73" s="27" t="s">
        <v>476</v>
      </c>
      <c r="P73" s="18" t="s">
        <v>396</v>
      </c>
      <c r="Q73" s="20">
        <v>40988</v>
      </c>
      <c r="R73" s="20">
        <v>41353</v>
      </c>
      <c r="S73" s="25"/>
      <c r="T73" s="163" t="s">
        <v>463</v>
      </c>
      <c r="U73" s="166" t="s">
        <v>453</v>
      </c>
    </row>
    <row r="74" spans="1:21" ht="36.950000000000003" customHeight="1" x14ac:dyDescent="0.25">
      <c r="A74" s="14">
        <v>65</v>
      </c>
      <c r="B74" s="14" t="s">
        <v>68</v>
      </c>
      <c r="C74" s="14" t="s">
        <v>90</v>
      </c>
      <c r="D74" s="14">
        <v>1998</v>
      </c>
      <c r="E74" s="14" t="s">
        <v>324</v>
      </c>
      <c r="F74" s="14" t="s">
        <v>89</v>
      </c>
      <c r="G74" s="14" t="s">
        <v>355</v>
      </c>
      <c r="H74" s="14" t="s">
        <v>355</v>
      </c>
      <c r="I74" s="7" t="s">
        <v>312</v>
      </c>
      <c r="J74" s="7" t="s">
        <v>312</v>
      </c>
      <c r="K74" s="7" t="s">
        <v>312</v>
      </c>
      <c r="L74" s="15" t="s">
        <v>354</v>
      </c>
      <c r="M74" s="14" t="s">
        <v>22</v>
      </c>
      <c r="N74" s="160" t="s">
        <v>308</v>
      </c>
      <c r="O74" s="7" t="s">
        <v>312</v>
      </c>
      <c r="P74" s="18"/>
      <c r="Q74" s="17"/>
      <c r="R74" s="17"/>
      <c r="S74" s="25" t="s">
        <v>397</v>
      </c>
      <c r="T74" s="163" t="s">
        <v>462</v>
      </c>
      <c r="U74" s="166" t="s">
        <v>88</v>
      </c>
    </row>
    <row r="75" spans="1:21" ht="36.950000000000003" customHeight="1" x14ac:dyDescent="0.25">
      <c r="A75" s="14">
        <v>66</v>
      </c>
      <c r="B75" s="14" t="s">
        <v>71</v>
      </c>
      <c r="C75" s="14" t="s">
        <v>87</v>
      </c>
      <c r="D75" s="14">
        <v>1993</v>
      </c>
      <c r="E75" s="14" t="s">
        <v>324</v>
      </c>
      <c r="F75" s="14" t="s">
        <v>86</v>
      </c>
      <c r="G75" s="14" t="s">
        <v>85</v>
      </c>
      <c r="H75" s="14" t="s">
        <v>0</v>
      </c>
      <c r="I75" s="7" t="s">
        <v>312</v>
      </c>
      <c r="J75" s="7" t="s">
        <v>312</v>
      </c>
      <c r="K75" s="7" t="s">
        <v>312</v>
      </c>
      <c r="L75" s="15" t="s">
        <v>354</v>
      </c>
      <c r="M75" s="14" t="s">
        <v>22</v>
      </c>
      <c r="N75" s="160" t="s">
        <v>308</v>
      </c>
      <c r="O75" s="7" t="s">
        <v>312</v>
      </c>
      <c r="P75" s="18"/>
      <c r="Q75" s="17"/>
      <c r="R75" s="17"/>
      <c r="S75" s="25" t="s">
        <v>397</v>
      </c>
      <c r="T75" s="163" t="s">
        <v>462</v>
      </c>
      <c r="U75" s="166" t="s">
        <v>454</v>
      </c>
    </row>
    <row r="76" spans="1:21" ht="36.950000000000003" customHeight="1" x14ac:dyDescent="0.25">
      <c r="A76" s="14">
        <v>67</v>
      </c>
      <c r="B76" s="15" t="s">
        <v>84</v>
      </c>
      <c r="C76" s="14" t="s">
        <v>83</v>
      </c>
      <c r="D76" s="14">
        <v>2002</v>
      </c>
      <c r="E76" s="14" t="s">
        <v>300</v>
      </c>
      <c r="F76" s="14" t="s">
        <v>82</v>
      </c>
      <c r="G76" s="14" t="s">
        <v>81</v>
      </c>
      <c r="H76" s="14" t="s">
        <v>355</v>
      </c>
      <c r="I76" s="7" t="s">
        <v>312</v>
      </c>
      <c r="J76" s="7" t="s">
        <v>312</v>
      </c>
      <c r="K76" s="7" t="s">
        <v>312</v>
      </c>
      <c r="L76" s="15" t="s">
        <v>354</v>
      </c>
      <c r="M76" s="14" t="s">
        <v>80</v>
      </c>
      <c r="N76" s="160" t="s">
        <v>309</v>
      </c>
      <c r="O76" s="7" t="s">
        <v>312</v>
      </c>
      <c r="P76" s="18"/>
      <c r="Q76" s="17"/>
      <c r="R76" s="17"/>
      <c r="S76" s="25" t="s">
        <v>397</v>
      </c>
      <c r="T76" s="163" t="s">
        <v>464</v>
      </c>
      <c r="U76" s="166" t="s">
        <v>455</v>
      </c>
    </row>
    <row r="77" spans="1:21" ht="36.950000000000003" customHeight="1" x14ac:dyDescent="0.25">
      <c r="A77" s="14">
        <v>68</v>
      </c>
      <c r="B77" s="14" t="s">
        <v>79</v>
      </c>
      <c r="C77" s="14" t="s">
        <v>78</v>
      </c>
      <c r="D77" s="14" t="s">
        <v>77</v>
      </c>
      <c r="E77" s="14" t="s">
        <v>339</v>
      </c>
      <c r="F77" s="14" t="s">
        <v>76</v>
      </c>
      <c r="G77" s="14" t="s">
        <v>75</v>
      </c>
      <c r="H77" s="14" t="s">
        <v>355</v>
      </c>
      <c r="I77" s="7" t="s">
        <v>312</v>
      </c>
      <c r="J77" s="7" t="s">
        <v>312</v>
      </c>
      <c r="K77" s="7" t="s">
        <v>312</v>
      </c>
      <c r="L77" s="7" t="s">
        <v>74</v>
      </c>
      <c r="M77" s="14" t="s">
        <v>74</v>
      </c>
      <c r="N77" s="160" t="s">
        <v>311</v>
      </c>
      <c r="O77" s="7" t="s">
        <v>312</v>
      </c>
      <c r="P77" s="18"/>
      <c r="Q77" s="17"/>
      <c r="R77" s="17"/>
      <c r="S77" s="25" t="s">
        <v>397</v>
      </c>
      <c r="T77" s="163" t="s">
        <v>463</v>
      </c>
      <c r="U77" s="166"/>
    </row>
    <row r="78" spans="1:21" ht="35.1" customHeight="1" x14ac:dyDescent="0.25">
      <c r="A78" s="14">
        <v>69</v>
      </c>
      <c r="B78" s="14" t="s">
        <v>68</v>
      </c>
      <c r="C78" s="14" t="s">
        <v>67</v>
      </c>
      <c r="D78" s="14">
        <v>2000</v>
      </c>
      <c r="E78" s="14" t="s">
        <v>320</v>
      </c>
      <c r="F78" s="14" t="s">
        <v>73</v>
      </c>
      <c r="G78" s="14" t="s">
        <v>72</v>
      </c>
      <c r="H78" s="14" t="s">
        <v>40</v>
      </c>
      <c r="I78" s="15" t="s">
        <v>291</v>
      </c>
      <c r="J78" s="15" t="s">
        <v>291</v>
      </c>
      <c r="K78" s="15" t="s">
        <v>354</v>
      </c>
      <c r="L78" s="7" t="s">
        <v>328</v>
      </c>
      <c r="M78" s="14" t="s">
        <v>58</v>
      </c>
      <c r="N78" s="160" t="s">
        <v>309</v>
      </c>
      <c r="O78" s="160" t="s">
        <v>271</v>
      </c>
      <c r="P78" s="18"/>
      <c r="Q78" s="17"/>
      <c r="R78" s="17"/>
      <c r="S78" s="25" t="s">
        <v>393</v>
      </c>
      <c r="T78" s="163" t="s">
        <v>463</v>
      </c>
      <c r="U78" s="166" t="s">
        <v>466</v>
      </c>
    </row>
    <row r="79" spans="1:21" ht="35.1" customHeight="1" x14ac:dyDescent="0.25">
      <c r="A79" s="14">
        <v>70</v>
      </c>
      <c r="B79" s="14" t="s">
        <v>71</v>
      </c>
      <c r="C79" s="14" t="s">
        <v>70</v>
      </c>
      <c r="D79" s="14">
        <v>2001</v>
      </c>
      <c r="E79" s="14" t="s">
        <v>359</v>
      </c>
      <c r="F79" s="14" t="s">
        <v>69</v>
      </c>
      <c r="G79" s="14" t="s">
        <v>65</v>
      </c>
      <c r="H79" s="14" t="s">
        <v>0</v>
      </c>
      <c r="I79" s="15" t="s">
        <v>291</v>
      </c>
      <c r="J79" s="15" t="s">
        <v>291</v>
      </c>
      <c r="K79" s="15" t="s">
        <v>354</v>
      </c>
      <c r="L79" s="7" t="s">
        <v>328</v>
      </c>
      <c r="M79" s="14" t="s">
        <v>58</v>
      </c>
      <c r="N79" s="160" t="s">
        <v>309</v>
      </c>
      <c r="O79" s="160" t="s">
        <v>271</v>
      </c>
      <c r="P79" s="18"/>
      <c r="Q79" s="17"/>
      <c r="R79" s="17"/>
      <c r="S79" s="25" t="s">
        <v>393</v>
      </c>
      <c r="T79" s="163" t="s">
        <v>461</v>
      </c>
      <c r="U79" s="166" t="s">
        <v>456</v>
      </c>
    </row>
    <row r="80" spans="1:21" ht="35.1" customHeight="1" x14ac:dyDescent="0.25">
      <c r="A80" s="14">
        <v>71</v>
      </c>
      <c r="B80" s="14" t="s">
        <v>68</v>
      </c>
      <c r="C80" s="14" t="s">
        <v>67</v>
      </c>
      <c r="D80" s="14">
        <v>2000</v>
      </c>
      <c r="E80" s="14" t="s">
        <v>324</v>
      </c>
      <c r="F80" s="14" t="s">
        <v>66</v>
      </c>
      <c r="G80" s="14" t="s">
        <v>65</v>
      </c>
      <c r="H80" s="14" t="s">
        <v>40</v>
      </c>
      <c r="I80" s="15" t="s">
        <v>291</v>
      </c>
      <c r="J80" s="15" t="s">
        <v>291</v>
      </c>
      <c r="K80" s="15" t="s">
        <v>354</v>
      </c>
      <c r="L80" s="7" t="s">
        <v>328</v>
      </c>
      <c r="M80" s="14" t="s">
        <v>58</v>
      </c>
      <c r="N80" s="160" t="s">
        <v>309</v>
      </c>
      <c r="O80" s="160" t="s">
        <v>271</v>
      </c>
      <c r="P80" s="18"/>
      <c r="Q80" s="17"/>
      <c r="R80" s="17"/>
      <c r="S80" s="25" t="s">
        <v>393</v>
      </c>
      <c r="T80" s="163" t="s">
        <v>461</v>
      </c>
      <c r="U80" s="166" t="s">
        <v>457</v>
      </c>
    </row>
    <row r="81" spans="1:21" ht="35.1" customHeight="1" x14ac:dyDescent="0.25">
      <c r="A81" s="14">
        <v>72</v>
      </c>
      <c r="B81" s="15" t="s">
        <v>64</v>
      </c>
      <c r="C81" s="14" t="s">
        <v>96</v>
      </c>
      <c r="D81" s="14">
        <v>2013</v>
      </c>
      <c r="E81" s="14" t="s">
        <v>300</v>
      </c>
      <c r="F81" s="14" t="s">
        <v>63</v>
      </c>
      <c r="G81" s="14" t="s">
        <v>62</v>
      </c>
      <c r="H81" s="14" t="s">
        <v>40</v>
      </c>
      <c r="I81" s="15" t="s">
        <v>291</v>
      </c>
      <c r="J81" s="15" t="s">
        <v>291</v>
      </c>
      <c r="K81" s="15" t="s">
        <v>354</v>
      </c>
      <c r="L81" s="15" t="s">
        <v>333</v>
      </c>
      <c r="M81" s="14" t="s">
        <v>41</v>
      </c>
      <c r="N81" s="160" t="s">
        <v>319</v>
      </c>
      <c r="O81" s="160" t="s">
        <v>274</v>
      </c>
      <c r="P81" s="26"/>
      <c r="Q81" s="21"/>
      <c r="R81" s="21"/>
      <c r="S81" s="163"/>
      <c r="T81" s="163"/>
      <c r="U81" s="169"/>
    </row>
    <row r="82" spans="1:21" ht="35.1" customHeight="1" x14ac:dyDescent="0.25">
      <c r="A82" s="14">
        <v>73</v>
      </c>
      <c r="B82" s="14" t="s">
        <v>49</v>
      </c>
      <c r="C82" s="14" t="s">
        <v>59</v>
      </c>
      <c r="D82" s="14">
        <v>1998</v>
      </c>
      <c r="E82" s="14" t="s">
        <v>359</v>
      </c>
      <c r="F82" s="14" t="s">
        <v>61</v>
      </c>
      <c r="G82" s="14" t="s">
        <v>60</v>
      </c>
      <c r="H82" s="14" t="s">
        <v>40</v>
      </c>
      <c r="I82" s="15" t="s">
        <v>291</v>
      </c>
      <c r="J82" s="15" t="s">
        <v>291</v>
      </c>
      <c r="K82" s="15" t="s">
        <v>354</v>
      </c>
      <c r="L82" s="7" t="s">
        <v>328</v>
      </c>
      <c r="M82" s="14" t="s">
        <v>58</v>
      </c>
      <c r="N82" s="160" t="s">
        <v>309</v>
      </c>
      <c r="O82" s="160" t="s">
        <v>271</v>
      </c>
      <c r="P82" s="18"/>
      <c r="Q82" s="17"/>
      <c r="R82" s="17"/>
      <c r="S82" s="25" t="s">
        <v>398</v>
      </c>
      <c r="T82" s="163" t="s">
        <v>463</v>
      </c>
      <c r="U82" s="166" t="s">
        <v>59</v>
      </c>
    </row>
    <row r="83" spans="1:21" ht="35.1" customHeight="1" x14ac:dyDescent="0.25">
      <c r="A83" s="14">
        <v>74</v>
      </c>
      <c r="B83" s="14" t="s">
        <v>57</v>
      </c>
      <c r="C83" s="14" t="s">
        <v>56</v>
      </c>
      <c r="D83" s="14">
        <v>2011</v>
      </c>
      <c r="E83" s="14" t="s">
        <v>300</v>
      </c>
      <c r="F83" s="14" t="s">
        <v>55</v>
      </c>
      <c r="G83" s="14" t="s">
        <v>54</v>
      </c>
      <c r="H83" s="14" t="s">
        <v>40</v>
      </c>
      <c r="I83" s="15" t="s">
        <v>291</v>
      </c>
      <c r="J83" s="15" t="s">
        <v>291</v>
      </c>
      <c r="K83" s="15" t="s">
        <v>354</v>
      </c>
      <c r="L83" s="7" t="s">
        <v>360</v>
      </c>
      <c r="M83" s="14" t="s">
        <v>53</v>
      </c>
      <c r="N83" s="160" t="s">
        <v>301</v>
      </c>
      <c r="O83" s="160" t="s">
        <v>361</v>
      </c>
      <c r="P83" s="18" t="s">
        <v>399</v>
      </c>
      <c r="Q83" s="20">
        <v>41526</v>
      </c>
      <c r="R83" s="20">
        <v>41891</v>
      </c>
      <c r="S83" s="25" t="s">
        <v>386</v>
      </c>
      <c r="T83" s="163" t="s">
        <v>461</v>
      </c>
      <c r="U83" s="166" t="s">
        <v>458</v>
      </c>
    </row>
    <row r="84" spans="1:21" ht="35.1" customHeight="1" x14ac:dyDescent="0.25">
      <c r="A84" s="14">
        <v>75</v>
      </c>
      <c r="B84" s="14" t="s">
        <v>5</v>
      </c>
      <c r="C84" s="14" t="s">
        <v>50</v>
      </c>
      <c r="D84" s="14">
        <v>2005</v>
      </c>
      <c r="E84" s="14" t="s">
        <v>300</v>
      </c>
      <c r="F84" s="14" t="s">
        <v>52</v>
      </c>
      <c r="G84" s="14" t="s">
        <v>51</v>
      </c>
      <c r="H84" s="14" t="s">
        <v>0</v>
      </c>
      <c r="I84" s="15" t="s">
        <v>291</v>
      </c>
      <c r="J84" s="15" t="s">
        <v>291</v>
      </c>
      <c r="K84" s="15" t="s">
        <v>354</v>
      </c>
      <c r="L84" s="7" t="s">
        <v>328</v>
      </c>
      <c r="M84" s="14" t="s">
        <v>6</v>
      </c>
      <c r="N84" s="160" t="s">
        <v>301</v>
      </c>
      <c r="O84" s="160" t="s">
        <v>361</v>
      </c>
      <c r="P84" s="18"/>
      <c r="Q84" s="17"/>
      <c r="R84" s="17"/>
      <c r="S84" s="25"/>
      <c r="T84" s="163" t="s">
        <v>461</v>
      </c>
      <c r="U84" s="166" t="s">
        <v>50</v>
      </c>
    </row>
    <row r="85" spans="1:21" ht="35.1" customHeight="1" x14ac:dyDescent="0.25">
      <c r="A85" s="14">
        <v>76</v>
      </c>
      <c r="B85" s="14" t="s">
        <v>49</v>
      </c>
      <c r="C85" s="14" t="s">
        <v>48</v>
      </c>
      <c r="D85" s="14">
        <v>2004</v>
      </c>
      <c r="E85" s="14" t="s">
        <v>325</v>
      </c>
      <c r="F85" s="14" t="s">
        <v>47</v>
      </c>
      <c r="G85" s="14" t="s">
        <v>46</v>
      </c>
      <c r="H85" s="14" t="s">
        <v>40</v>
      </c>
      <c r="I85" s="15" t="s">
        <v>291</v>
      </c>
      <c r="J85" s="15" t="s">
        <v>291</v>
      </c>
      <c r="K85" s="15" t="s">
        <v>354</v>
      </c>
      <c r="L85" s="7" t="s">
        <v>328</v>
      </c>
      <c r="M85" s="14" t="s">
        <v>6</v>
      </c>
      <c r="N85" s="160" t="s">
        <v>301</v>
      </c>
      <c r="O85" s="160" t="s">
        <v>361</v>
      </c>
      <c r="P85" s="18"/>
      <c r="Q85" s="17"/>
      <c r="R85" s="17"/>
      <c r="S85" s="25"/>
      <c r="T85" s="163" t="s">
        <v>461</v>
      </c>
      <c r="U85" s="166" t="s">
        <v>459</v>
      </c>
    </row>
    <row r="86" spans="1:21" ht="35.1" customHeight="1" x14ac:dyDescent="0.25">
      <c r="A86" s="14">
        <v>77</v>
      </c>
      <c r="B86" s="14" t="s">
        <v>45</v>
      </c>
      <c r="C86" s="14" t="s">
        <v>44</v>
      </c>
      <c r="D86" s="14">
        <v>1996</v>
      </c>
      <c r="E86" s="14" t="s">
        <v>326</v>
      </c>
      <c r="F86" s="14" t="s">
        <v>43</v>
      </c>
      <c r="G86" s="14" t="s">
        <v>42</v>
      </c>
      <c r="H86" s="14" t="s">
        <v>40</v>
      </c>
      <c r="I86" s="15" t="s">
        <v>291</v>
      </c>
      <c r="J86" s="15" t="s">
        <v>291</v>
      </c>
      <c r="K86" s="15" t="s">
        <v>354</v>
      </c>
      <c r="L86" s="7" t="s">
        <v>328</v>
      </c>
      <c r="M86" s="14" t="s">
        <v>362</v>
      </c>
      <c r="N86" s="160" t="s">
        <v>319</v>
      </c>
      <c r="O86" s="160" t="s">
        <v>361</v>
      </c>
      <c r="P86" s="18"/>
      <c r="Q86" s="17"/>
      <c r="R86" s="17"/>
      <c r="S86" s="25"/>
      <c r="T86" s="163" t="s">
        <v>461</v>
      </c>
      <c r="U86" s="166" t="s">
        <v>460</v>
      </c>
    </row>
    <row r="87" spans="1:21" ht="35.1" customHeight="1" x14ac:dyDescent="0.25">
      <c r="A87" s="14">
        <v>78</v>
      </c>
      <c r="B87" s="157" t="s">
        <v>5</v>
      </c>
      <c r="C87" s="158" t="s">
        <v>15</v>
      </c>
      <c r="D87" s="157">
        <v>2013</v>
      </c>
      <c r="E87" s="157" t="s">
        <v>300</v>
      </c>
      <c r="F87" s="157" t="s">
        <v>39</v>
      </c>
      <c r="G87" s="157" t="s">
        <v>38</v>
      </c>
      <c r="H87" s="157" t="s">
        <v>0</v>
      </c>
      <c r="I87" s="7">
        <v>6142</v>
      </c>
      <c r="J87" s="159">
        <v>190200</v>
      </c>
      <c r="K87" s="197">
        <v>41405</v>
      </c>
      <c r="L87" s="7" t="s">
        <v>328</v>
      </c>
      <c r="M87" s="157" t="s">
        <v>37</v>
      </c>
      <c r="N87" s="157" t="s">
        <v>310</v>
      </c>
      <c r="O87" s="27" t="s">
        <v>476</v>
      </c>
      <c r="P87" s="18">
        <v>1830006842</v>
      </c>
      <c r="Q87" s="20">
        <v>41442</v>
      </c>
      <c r="R87" s="20">
        <v>41807</v>
      </c>
      <c r="S87" s="25"/>
      <c r="T87" s="163" t="s">
        <v>461</v>
      </c>
      <c r="U87" s="171" t="s">
        <v>37</v>
      </c>
    </row>
    <row r="88" spans="1:21" ht="35.1" customHeight="1" x14ac:dyDescent="0.25">
      <c r="A88" s="14">
        <v>79</v>
      </c>
      <c r="B88" s="157" t="s">
        <v>5</v>
      </c>
      <c r="C88" s="158" t="s">
        <v>15</v>
      </c>
      <c r="D88" s="157">
        <v>2013</v>
      </c>
      <c r="E88" s="157" t="s">
        <v>300</v>
      </c>
      <c r="F88" s="157" t="s">
        <v>36</v>
      </c>
      <c r="G88" s="157" t="s">
        <v>35</v>
      </c>
      <c r="H88" s="14" t="s">
        <v>0</v>
      </c>
      <c r="I88" s="15">
        <v>6127</v>
      </c>
      <c r="J88" s="159">
        <v>190200</v>
      </c>
      <c r="K88" s="197">
        <v>41405</v>
      </c>
      <c r="L88" s="7" t="s">
        <v>328</v>
      </c>
      <c r="M88" s="14" t="s">
        <v>34</v>
      </c>
      <c r="N88" s="160" t="s">
        <v>304</v>
      </c>
      <c r="O88" s="27" t="s">
        <v>476</v>
      </c>
      <c r="P88" s="18">
        <v>1830006842</v>
      </c>
      <c r="Q88" s="20">
        <v>41443</v>
      </c>
      <c r="R88" s="20">
        <v>41808</v>
      </c>
      <c r="S88" s="25"/>
      <c r="T88" s="163" t="s">
        <v>461</v>
      </c>
      <c r="U88" s="166" t="s">
        <v>34</v>
      </c>
    </row>
    <row r="89" spans="1:21" ht="35.1" customHeight="1" x14ac:dyDescent="0.25">
      <c r="A89" s="14">
        <v>80</v>
      </c>
      <c r="B89" s="157" t="s">
        <v>5</v>
      </c>
      <c r="C89" s="158" t="s">
        <v>15</v>
      </c>
      <c r="D89" s="157">
        <v>2013</v>
      </c>
      <c r="E89" s="157" t="s">
        <v>300</v>
      </c>
      <c r="F89" s="157" t="s">
        <v>179</v>
      </c>
      <c r="G89" s="157" t="s">
        <v>178</v>
      </c>
      <c r="H89" s="14" t="s">
        <v>0</v>
      </c>
      <c r="I89" s="15">
        <v>6128</v>
      </c>
      <c r="J89" s="159">
        <v>190200</v>
      </c>
      <c r="K89" s="197">
        <v>41405</v>
      </c>
      <c r="L89" s="15" t="s">
        <v>321</v>
      </c>
      <c r="M89" s="15" t="s">
        <v>290</v>
      </c>
      <c r="N89" s="160" t="s">
        <v>305</v>
      </c>
      <c r="O89" s="27" t="s">
        <v>476</v>
      </c>
      <c r="P89" s="23">
        <v>1830006842</v>
      </c>
      <c r="Q89" s="22">
        <v>41444</v>
      </c>
      <c r="R89" s="22">
        <v>41809</v>
      </c>
      <c r="S89" s="162"/>
      <c r="T89" s="165" t="s">
        <v>461</v>
      </c>
      <c r="U89" s="170" t="s">
        <v>290</v>
      </c>
    </row>
    <row r="90" spans="1:21" ht="35.1" customHeight="1" x14ac:dyDescent="0.25">
      <c r="A90" s="14">
        <v>81</v>
      </c>
      <c r="B90" s="157" t="s">
        <v>5</v>
      </c>
      <c r="C90" s="158" t="s">
        <v>15</v>
      </c>
      <c r="D90" s="157">
        <v>2013</v>
      </c>
      <c r="E90" s="157" t="s">
        <v>300</v>
      </c>
      <c r="F90" s="157" t="s">
        <v>33</v>
      </c>
      <c r="G90" s="157" t="s">
        <v>32</v>
      </c>
      <c r="H90" s="14" t="s">
        <v>0</v>
      </c>
      <c r="I90" s="15">
        <v>6129</v>
      </c>
      <c r="J90" s="159">
        <v>190200</v>
      </c>
      <c r="K90" s="197">
        <v>41405</v>
      </c>
      <c r="L90" s="7" t="s">
        <v>328</v>
      </c>
      <c r="M90" s="14" t="s">
        <v>31</v>
      </c>
      <c r="N90" s="160" t="s">
        <v>311</v>
      </c>
      <c r="O90" s="27" t="s">
        <v>476</v>
      </c>
      <c r="P90" s="18">
        <v>1830006842</v>
      </c>
      <c r="Q90" s="20">
        <v>41445</v>
      </c>
      <c r="R90" s="20">
        <v>41810</v>
      </c>
      <c r="S90" s="25"/>
      <c r="T90" s="163" t="s">
        <v>461</v>
      </c>
      <c r="U90" s="166" t="s">
        <v>31</v>
      </c>
    </row>
    <row r="91" spans="1:21" ht="35.1" customHeight="1" x14ac:dyDescent="0.25">
      <c r="A91" s="14">
        <v>82</v>
      </c>
      <c r="B91" s="157" t="s">
        <v>5</v>
      </c>
      <c r="C91" s="158" t="s">
        <v>15</v>
      </c>
      <c r="D91" s="157">
        <v>2013</v>
      </c>
      <c r="E91" s="157" t="s">
        <v>300</v>
      </c>
      <c r="F91" s="157" t="s">
        <v>30</v>
      </c>
      <c r="G91" s="157" t="s">
        <v>29</v>
      </c>
      <c r="H91" s="14" t="s">
        <v>0</v>
      </c>
      <c r="I91" s="15">
        <v>6130</v>
      </c>
      <c r="J91" s="159">
        <v>190200</v>
      </c>
      <c r="K91" s="197">
        <v>41405</v>
      </c>
      <c r="L91" s="7" t="s">
        <v>328</v>
      </c>
      <c r="M91" s="14" t="s">
        <v>28</v>
      </c>
      <c r="N91" s="160" t="s">
        <v>306</v>
      </c>
      <c r="O91" s="27" t="s">
        <v>476</v>
      </c>
      <c r="P91" s="18">
        <v>1830006842</v>
      </c>
      <c r="Q91" s="20">
        <v>41446</v>
      </c>
      <c r="R91" s="20">
        <v>41811</v>
      </c>
      <c r="S91" s="25"/>
      <c r="T91" s="163" t="s">
        <v>461</v>
      </c>
      <c r="U91" s="166" t="s">
        <v>28</v>
      </c>
    </row>
    <row r="92" spans="1:21" ht="35.1" customHeight="1" x14ac:dyDescent="0.25">
      <c r="A92" s="14">
        <v>83</v>
      </c>
      <c r="B92" s="157" t="s">
        <v>5</v>
      </c>
      <c r="C92" s="158" t="s">
        <v>15</v>
      </c>
      <c r="D92" s="157">
        <v>2013</v>
      </c>
      <c r="E92" s="157" t="s">
        <v>300</v>
      </c>
      <c r="F92" s="157" t="s">
        <v>27</v>
      </c>
      <c r="G92" s="157" t="s">
        <v>26</v>
      </c>
      <c r="H92" s="14" t="s">
        <v>0</v>
      </c>
      <c r="I92" s="15">
        <v>6131</v>
      </c>
      <c r="J92" s="159">
        <v>190200</v>
      </c>
      <c r="K92" s="197">
        <v>41405</v>
      </c>
      <c r="L92" s="7" t="s">
        <v>328</v>
      </c>
      <c r="M92" s="14" t="s">
        <v>25</v>
      </c>
      <c r="N92" s="160" t="s">
        <v>307</v>
      </c>
      <c r="O92" s="27" t="s">
        <v>476</v>
      </c>
      <c r="P92" s="18">
        <v>1830006842</v>
      </c>
      <c r="Q92" s="20">
        <v>41447</v>
      </c>
      <c r="R92" s="20">
        <v>41812</v>
      </c>
      <c r="S92" s="25"/>
      <c r="T92" s="163" t="s">
        <v>461</v>
      </c>
      <c r="U92" s="166" t="s">
        <v>25</v>
      </c>
    </row>
    <row r="93" spans="1:21" ht="35.1" customHeight="1" x14ac:dyDescent="0.25">
      <c r="A93" s="14">
        <v>84</v>
      </c>
      <c r="B93" s="157" t="s">
        <v>5</v>
      </c>
      <c r="C93" s="158" t="s">
        <v>15</v>
      </c>
      <c r="D93" s="157">
        <v>2013</v>
      </c>
      <c r="E93" s="157" t="s">
        <v>300</v>
      </c>
      <c r="F93" s="157" t="s">
        <v>24</v>
      </c>
      <c r="G93" s="157" t="s">
        <v>23</v>
      </c>
      <c r="H93" s="14" t="s">
        <v>0</v>
      </c>
      <c r="I93" s="15">
        <v>6132</v>
      </c>
      <c r="J93" s="159">
        <v>190200</v>
      </c>
      <c r="K93" s="197">
        <v>41405</v>
      </c>
      <c r="L93" s="7" t="s">
        <v>328</v>
      </c>
      <c r="M93" s="14" t="s">
        <v>22</v>
      </c>
      <c r="N93" s="160" t="s">
        <v>308</v>
      </c>
      <c r="O93" s="27" t="s">
        <v>476</v>
      </c>
      <c r="P93" s="18">
        <v>1830006842</v>
      </c>
      <c r="Q93" s="20">
        <v>41448</v>
      </c>
      <c r="R93" s="20">
        <v>41813</v>
      </c>
      <c r="S93" s="25"/>
      <c r="T93" s="163" t="s">
        <v>461</v>
      </c>
      <c r="U93" s="166" t="s">
        <v>22</v>
      </c>
    </row>
    <row r="94" spans="1:21" ht="35.1" customHeight="1" x14ac:dyDescent="0.25">
      <c r="A94" s="14">
        <v>85</v>
      </c>
      <c r="B94" s="157" t="s">
        <v>5</v>
      </c>
      <c r="C94" s="158" t="s">
        <v>15</v>
      </c>
      <c r="D94" s="157">
        <v>2013</v>
      </c>
      <c r="E94" s="157" t="s">
        <v>300</v>
      </c>
      <c r="F94" s="157" t="s">
        <v>21</v>
      </c>
      <c r="G94" s="157" t="s">
        <v>20</v>
      </c>
      <c r="H94" s="14" t="s">
        <v>0</v>
      </c>
      <c r="I94" s="15">
        <v>6133</v>
      </c>
      <c r="J94" s="159">
        <v>190200</v>
      </c>
      <c r="K94" s="197">
        <v>41405</v>
      </c>
      <c r="L94" s="7" t="s">
        <v>328</v>
      </c>
      <c r="M94" s="14" t="s">
        <v>19</v>
      </c>
      <c r="N94" s="160" t="s">
        <v>309</v>
      </c>
      <c r="O94" s="27" t="s">
        <v>476</v>
      </c>
      <c r="P94" s="18">
        <v>1830006842</v>
      </c>
      <c r="Q94" s="20">
        <v>41449</v>
      </c>
      <c r="R94" s="20">
        <v>41814</v>
      </c>
      <c r="S94" s="25"/>
      <c r="T94" s="163" t="s">
        <v>461</v>
      </c>
      <c r="U94" s="166" t="s">
        <v>19</v>
      </c>
    </row>
    <row r="95" spans="1:21" ht="35.1" customHeight="1" x14ac:dyDescent="0.25">
      <c r="A95" s="14">
        <v>86</v>
      </c>
      <c r="B95" s="157" t="s">
        <v>5</v>
      </c>
      <c r="C95" s="158" t="s">
        <v>15</v>
      </c>
      <c r="D95" s="157">
        <v>2013</v>
      </c>
      <c r="E95" s="157" t="s">
        <v>300</v>
      </c>
      <c r="F95" s="157" t="s">
        <v>18</v>
      </c>
      <c r="G95" s="157" t="s">
        <v>17</v>
      </c>
      <c r="H95" s="14" t="s">
        <v>0</v>
      </c>
      <c r="I95" s="15">
        <v>6134</v>
      </c>
      <c r="J95" s="159">
        <v>190200</v>
      </c>
      <c r="K95" s="197">
        <v>41405</v>
      </c>
      <c r="L95" s="7" t="s">
        <v>328</v>
      </c>
      <c r="M95" s="14" t="s">
        <v>290</v>
      </c>
      <c r="N95" s="160" t="s">
        <v>309</v>
      </c>
      <c r="O95" s="27" t="s">
        <v>476</v>
      </c>
      <c r="P95" s="18">
        <v>1830006842</v>
      </c>
      <c r="Q95" s="20">
        <v>41450</v>
      </c>
      <c r="R95" s="20">
        <v>41815</v>
      </c>
      <c r="S95" s="25"/>
      <c r="T95" s="163" t="s">
        <v>461</v>
      </c>
      <c r="U95" s="166" t="s">
        <v>16</v>
      </c>
    </row>
    <row r="96" spans="1:21" ht="35.1" customHeight="1" x14ac:dyDescent="0.25">
      <c r="A96" s="14">
        <v>87</v>
      </c>
      <c r="B96" s="157" t="s">
        <v>5</v>
      </c>
      <c r="C96" s="158" t="s">
        <v>15</v>
      </c>
      <c r="D96" s="157">
        <v>2013</v>
      </c>
      <c r="E96" s="157" t="s">
        <v>300</v>
      </c>
      <c r="F96" s="157" t="s">
        <v>14</v>
      </c>
      <c r="G96" s="157" t="s">
        <v>13</v>
      </c>
      <c r="H96" s="14" t="s">
        <v>0</v>
      </c>
      <c r="I96" s="15">
        <v>6125</v>
      </c>
      <c r="J96" s="159">
        <v>190200</v>
      </c>
      <c r="K96" s="197">
        <v>41405</v>
      </c>
      <c r="L96" s="7" t="s">
        <v>328</v>
      </c>
      <c r="M96" s="14" t="s">
        <v>12</v>
      </c>
      <c r="N96" s="160" t="s">
        <v>303</v>
      </c>
      <c r="O96" s="27" t="s">
        <v>476</v>
      </c>
      <c r="P96" s="18">
        <v>1830006842</v>
      </c>
      <c r="Q96" s="20">
        <v>41451</v>
      </c>
      <c r="R96" s="20">
        <v>41816</v>
      </c>
      <c r="S96" s="25"/>
      <c r="T96" s="163" t="s">
        <v>461</v>
      </c>
      <c r="U96" s="166" t="s">
        <v>12</v>
      </c>
    </row>
    <row r="97" spans="1:22" ht="35.1" customHeight="1" x14ac:dyDescent="0.25">
      <c r="A97" s="14">
        <v>88</v>
      </c>
      <c r="B97" s="157" t="s">
        <v>5</v>
      </c>
      <c r="C97" s="158" t="s">
        <v>4</v>
      </c>
      <c r="D97" s="157">
        <v>2013</v>
      </c>
      <c r="E97" s="157" t="s">
        <v>300</v>
      </c>
      <c r="F97" s="157" t="s">
        <v>11</v>
      </c>
      <c r="G97" s="157" t="s">
        <v>10</v>
      </c>
      <c r="H97" s="14" t="s">
        <v>0</v>
      </c>
      <c r="I97" s="15">
        <v>6124</v>
      </c>
      <c r="J97" s="159">
        <v>152200</v>
      </c>
      <c r="K97" s="197">
        <v>41405</v>
      </c>
      <c r="L97" s="7" t="s">
        <v>328</v>
      </c>
      <c r="M97" s="14" t="s">
        <v>9</v>
      </c>
      <c r="N97" s="160" t="s">
        <v>302</v>
      </c>
      <c r="O97" s="27" t="s">
        <v>476</v>
      </c>
      <c r="P97" s="18">
        <v>1830006842</v>
      </c>
      <c r="Q97" s="20">
        <v>41452</v>
      </c>
      <c r="R97" s="20">
        <v>41817</v>
      </c>
      <c r="S97" s="25"/>
      <c r="T97" s="163" t="s">
        <v>461</v>
      </c>
      <c r="U97" s="166" t="s">
        <v>9</v>
      </c>
    </row>
    <row r="98" spans="1:22" ht="35.1" customHeight="1" x14ac:dyDescent="0.25">
      <c r="A98" s="14">
        <v>89</v>
      </c>
      <c r="B98" s="157" t="s">
        <v>5</v>
      </c>
      <c r="C98" s="158" t="s">
        <v>4</v>
      </c>
      <c r="D98" s="157">
        <v>2013</v>
      </c>
      <c r="E98" s="157" t="s">
        <v>300</v>
      </c>
      <c r="F98" s="157" t="s">
        <v>8</v>
      </c>
      <c r="G98" s="157" t="s">
        <v>7</v>
      </c>
      <c r="H98" s="14" t="s">
        <v>0</v>
      </c>
      <c r="I98" s="15">
        <v>6123</v>
      </c>
      <c r="J98" s="159">
        <v>152200</v>
      </c>
      <c r="K98" s="197">
        <v>41405</v>
      </c>
      <c r="L98" s="7" t="s">
        <v>328</v>
      </c>
      <c r="M98" s="14" t="s">
        <v>6</v>
      </c>
      <c r="N98" s="160" t="s">
        <v>301</v>
      </c>
      <c r="O98" s="27" t="s">
        <v>476</v>
      </c>
      <c r="P98" s="17">
        <v>1830006842</v>
      </c>
      <c r="Q98" s="20">
        <v>41453</v>
      </c>
      <c r="R98" s="20">
        <v>41818</v>
      </c>
      <c r="S98" s="25"/>
      <c r="T98" s="163" t="s">
        <v>461</v>
      </c>
      <c r="U98" s="166" t="s">
        <v>6</v>
      </c>
    </row>
    <row r="99" spans="1:22" ht="35.1" customHeight="1" x14ac:dyDescent="0.25">
      <c r="A99" s="14">
        <v>90</v>
      </c>
      <c r="B99" s="177" t="s">
        <v>5</v>
      </c>
      <c r="C99" s="176" t="s">
        <v>4</v>
      </c>
      <c r="D99" s="177">
        <v>2013</v>
      </c>
      <c r="E99" s="177" t="s">
        <v>300</v>
      </c>
      <c r="F99" s="177" t="s">
        <v>3</v>
      </c>
      <c r="G99" s="177" t="s">
        <v>2</v>
      </c>
      <c r="H99" s="176" t="s">
        <v>0</v>
      </c>
      <c r="I99" s="176">
        <v>6122</v>
      </c>
      <c r="J99" s="185">
        <v>152200</v>
      </c>
      <c r="K99" s="190">
        <v>41405</v>
      </c>
      <c r="L99" s="177" t="s">
        <v>328</v>
      </c>
      <c r="M99" s="176" t="s">
        <v>486</v>
      </c>
      <c r="N99" s="177" t="s">
        <v>650</v>
      </c>
      <c r="O99" s="181" t="s">
        <v>476</v>
      </c>
      <c r="P99" s="191">
        <v>1830016501</v>
      </c>
      <c r="Q99" s="192">
        <v>43130</v>
      </c>
      <c r="R99" s="193">
        <v>43495</v>
      </c>
      <c r="S99" s="172"/>
      <c r="T99" s="173" t="s">
        <v>461</v>
      </c>
      <c r="U99" s="175" t="s">
        <v>1</v>
      </c>
      <c r="V99" t="s">
        <v>651</v>
      </c>
    </row>
    <row r="100" spans="1:22" ht="35.1" customHeight="1" x14ac:dyDescent="0.25">
      <c r="A100" s="14">
        <v>91</v>
      </c>
      <c r="B100" s="157" t="s">
        <v>467</v>
      </c>
      <c r="C100" s="158" t="s">
        <v>468</v>
      </c>
      <c r="D100" s="157">
        <v>2016</v>
      </c>
      <c r="E100" s="157" t="s">
        <v>469</v>
      </c>
      <c r="F100" s="157" t="s">
        <v>470</v>
      </c>
      <c r="G100" s="157" t="s">
        <v>471</v>
      </c>
      <c r="H100" s="160" t="s">
        <v>472</v>
      </c>
      <c r="I100" s="15" t="s">
        <v>473</v>
      </c>
      <c r="J100" s="159">
        <v>304900</v>
      </c>
      <c r="K100" s="197">
        <v>42425</v>
      </c>
      <c r="L100" s="15" t="s">
        <v>349</v>
      </c>
      <c r="M100" s="14" t="s">
        <v>19</v>
      </c>
      <c r="N100" s="160" t="s">
        <v>322</v>
      </c>
      <c r="O100" s="27" t="s">
        <v>476</v>
      </c>
      <c r="P100" s="17"/>
      <c r="Q100" s="20"/>
      <c r="R100" s="20"/>
      <c r="S100" s="25"/>
      <c r="T100" s="163"/>
      <c r="U100" s="166"/>
    </row>
    <row r="101" spans="1:22" ht="35.1" customHeight="1" x14ac:dyDescent="0.25">
      <c r="A101" s="14">
        <v>92</v>
      </c>
      <c r="B101" s="157" t="s">
        <v>183</v>
      </c>
      <c r="C101" s="158" t="s">
        <v>223</v>
      </c>
      <c r="D101" s="157">
        <v>2016</v>
      </c>
      <c r="E101" s="157" t="s">
        <v>300</v>
      </c>
      <c r="F101" s="157" t="s">
        <v>474</v>
      </c>
      <c r="G101" s="157" t="s">
        <v>475</v>
      </c>
      <c r="H101" s="14" t="s">
        <v>40</v>
      </c>
      <c r="I101" s="15" t="s">
        <v>291</v>
      </c>
      <c r="J101" s="196" t="s">
        <v>291</v>
      </c>
      <c r="K101" s="204"/>
      <c r="L101" s="7" t="s">
        <v>321</v>
      </c>
      <c r="M101" s="160" t="s">
        <v>290</v>
      </c>
      <c r="N101" s="160" t="s">
        <v>640</v>
      </c>
      <c r="O101" s="200" t="s">
        <v>643</v>
      </c>
      <c r="P101" s="17"/>
      <c r="Q101" s="20"/>
      <c r="R101" s="20"/>
      <c r="S101" s="25"/>
      <c r="T101" s="163"/>
      <c r="U101" s="166"/>
    </row>
    <row r="102" spans="1:22" x14ac:dyDescent="0.25">
      <c r="A102" s="14"/>
      <c r="B102" s="157"/>
      <c r="C102" s="158"/>
      <c r="D102" s="157"/>
      <c r="E102" s="157"/>
      <c r="F102" s="157"/>
      <c r="G102" s="157"/>
      <c r="H102" s="14"/>
      <c r="I102" s="15"/>
      <c r="J102" s="196"/>
      <c r="K102" s="197"/>
      <c r="L102" s="7"/>
      <c r="M102" s="14"/>
      <c r="N102" s="160"/>
      <c r="O102" s="198"/>
      <c r="P102" s="17"/>
      <c r="Q102" s="20"/>
      <c r="R102" s="20"/>
      <c r="S102" s="25"/>
      <c r="T102" s="163"/>
      <c r="U102" s="166"/>
    </row>
    <row r="103" spans="1:22" x14ac:dyDescent="0.25">
      <c r="A103" s="202" t="s">
        <v>363</v>
      </c>
      <c r="B103" s="157" t="s">
        <v>402</v>
      </c>
      <c r="C103" s="202"/>
      <c r="D103" s="202"/>
      <c r="E103" s="202"/>
      <c r="F103" s="202"/>
      <c r="G103" s="202"/>
      <c r="H103" s="202"/>
      <c r="I103" s="202"/>
      <c r="J103" s="202"/>
      <c r="K103" s="204"/>
      <c r="L103" s="202"/>
      <c r="M103" s="202"/>
      <c r="N103" s="202"/>
      <c r="O103" s="202"/>
      <c r="P103" s="17"/>
      <c r="Q103" s="17"/>
      <c r="R103" s="17"/>
      <c r="S103" s="25"/>
      <c r="T103" s="163"/>
      <c r="U103" s="169"/>
    </row>
    <row r="104" spans="1:22" x14ac:dyDescent="0.25">
      <c r="A104" s="202" t="s">
        <v>363</v>
      </c>
      <c r="B104" s="157" t="s">
        <v>333</v>
      </c>
      <c r="C104" s="158" t="s">
        <v>401</v>
      </c>
      <c r="D104" s="202"/>
      <c r="E104" s="202"/>
      <c r="F104" s="202"/>
      <c r="G104" s="202"/>
      <c r="H104" s="202"/>
      <c r="I104" s="202"/>
      <c r="J104" s="202"/>
      <c r="K104" s="204"/>
      <c r="L104" s="202"/>
      <c r="M104" s="202"/>
      <c r="N104" s="202"/>
      <c r="O104" s="202"/>
      <c r="P104" s="17"/>
      <c r="Q104" s="17"/>
      <c r="R104" s="17"/>
      <c r="S104" s="25"/>
      <c r="T104" s="163"/>
      <c r="U104" s="169"/>
    </row>
    <row r="105" spans="1:22" x14ac:dyDescent="0.25">
      <c r="A105" s="202" t="s">
        <v>363</v>
      </c>
      <c r="B105" s="157" t="s">
        <v>400</v>
      </c>
      <c r="C105" s="158" t="s">
        <v>53</v>
      </c>
      <c r="D105" s="202"/>
      <c r="E105" s="202"/>
      <c r="F105" s="202"/>
      <c r="G105" s="202"/>
      <c r="H105" s="202"/>
      <c r="I105" s="202"/>
      <c r="J105" s="202"/>
      <c r="K105" s="204"/>
      <c r="L105" s="202"/>
      <c r="M105" s="202"/>
      <c r="N105" s="202"/>
      <c r="O105" s="202"/>
      <c r="P105" s="17"/>
      <c r="Q105" s="17"/>
      <c r="R105" s="17"/>
      <c r="S105" s="25"/>
      <c r="T105" s="163"/>
      <c r="U105" s="169"/>
    </row>
    <row r="106" spans="1:22" ht="38.25" x14ac:dyDescent="0.25">
      <c r="A106" s="176">
        <v>93</v>
      </c>
      <c r="B106" s="177" t="s">
        <v>625</v>
      </c>
      <c r="C106" s="177" t="s">
        <v>626</v>
      </c>
      <c r="D106" s="177">
        <v>2018</v>
      </c>
      <c r="E106" s="177" t="s">
        <v>300</v>
      </c>
      <c r="F106" s="177" t="s">
        <v>627</v>
      </c>
      <c r="G106" s="177" t="s">
        <v>628</v>
      </c>
      <c r="H106" s="176" t="s">
        <v>0</v>
      </c>
      <c r="I106" s="176">
        <v>1377</v>
      </c>
      <c r="J106" s="178">
        <v>778900</v>
      </c>
      <c r="K106" s="205">
        <v>43152</v>
      </c>
      <c r="L106" s="179" t="s">
        <v>642</v>
      </c>
      <c r="M106" s="177" t="s">
        <v>629</v>
      </c>
      <c r="N106" s="180" t="s">
        <v>630</v>
      </c>
      <c r="O106" s="181" t="s">
        <v>476</v>
      </c>
      <c r="P106" s="182">
        <v>1830016501</v>
      </c>
      <c r="Q106" s="183">
        <v>43130</v>
      </c>
      <c r="R106" s="183">
        <v>43495</v>
      </c>
      <c r="S106" s="164"/>
      <c r="T106" s="163"/>
      <c r="U106" s="21"/>
    </row>
    <row r="107" spans="1:22" ht="38.25" x14ac:dyDescent="0.25">
      <c r="A107" s="176">
        <v>94</v>
      </c>
      <c r="B107" s="177" t="s">
        <v>631</v>
      </c>
      <c r="C107" s="177" t="s">
        <v>632</v>
      </c>
      <c r="D107" s="177">
        <v>2018</v>
      </c>
      <c r="E107" s="177" t="s">
        <v>300</v>
      </c>
      <c r="F107" s="184" t="s">
        <v>633</v>
      </c>
      <c r="G107" s="177" t="s">
        <v>634</v>
      </c>
      <c r="H107" s="177" t="s">
        <v>0</v>
      </c>
      <c r="I107" s="177">
        <v>1378</v>
      </c>
      <c r="J107" s="185">
        <v>1705350</v>
      </c>
      <c r="K107" s="205">
        <v>43152</v>
      </c>
      <c r="L107" s="179" t="s">
        <v>642</v>
      </c>
      <c r="M107" s="177" t="s">
        <v>629</v>
      </c>
      <c r="N107" s="180" t="s">
        <v>630</v>
      </c>
      <c r="O107" s="181" t="s">
        <v>476</v>
      </c>
      <c r="P107" s="182">
        <v>1830016501</v>
      </c>
      <c r="Q107" s="183">
        <v>43130</v>
      </c>
      <c r="R107" s="183">
        <v>43495</v>
      </c>
      <c r="S107" s="164"/>
      <c r="T107" s="163"/>
      <c r="U107" s="21"/>
    </row>
    <row r="108" spans="1:22" ht="39.75" customHeight="1" x14ac:dyDescent="0.25">
      <c r="A108" s="176">
        <v>95</v>
      </c>
      <c r="B108" s="177" t="s">
        <v>631</v>
      </c>
      <c r="C108" s="177" t="s">
        <v>632</v>
      </c>
      <c r="D108" s="177">
        <v>2018</v>
      </c>
      <c r="E108" s="177" t="s">
        <v>300</v>
      </c>
      <c r="F108" s="184" t="s">
        <v>635</v>
      </c>
      <c r="G108" s="177" t="s">
        <v>636</v>
      </c>
      <c r="H108" s="177" t="s">
        <v>0</v>
      </c>
      <c r="I108" s="177">
        <v>1379</v>
      </c>
      <c r="J108" s="186">
        <v>1705350</v>
      </c>
      <c r="K108" s="205">
        <v>43152</v>
      </c>
      <c r="L108" s="179" t="s">
        <v>642</v>
      </c>
      <c r="M108" s="177" t="s">
        <v>629</v>
      </c>
      <c r="N108" s="180" t="s">
        <v>630</v>
      </c>
      <c r="O108" s="181" t="s">
        <v>476</v>
      </c>
      <c r="P108" s="182">
        <v>1830016501</v>
      </c>
      <c r="Q108" s="183">
        <v>43130</v>
      </c>
      <c r="R108" s="183">
        <v>43495</v>
      </c>
      <c r="S108" s="164"/>
      <c r="T108" s="163"/>
      <c r="U108" s="21"/>
    </row>
    <row r="109" spans="1:22" ht="26.25" x14ac:dyDescent="0.25">
      <c r="A109" s="176">
        <v>96</v>
      </c>
      <c r="B109" s="177" t="s">
        <v>637</v>
      </c>
      <c r="C109" s="177" t="s">
        <v>204</v>
      </c>
      <c r="D109" s="177">
        <v>2018</v>
      </c>
      <c r="E109" s="182" t="s">
        <v>300</v>
      </c>
      <c r="F109" s="184" t="s">
        <v>638</v>
      </c>
      <c r="G109" s="177" t="s">
        <v>639</v>
      </c>
      <c r="H109" s="184"/>
      <c r="I109" s="184" t="s">
        <v>291</v>
      </c>
      <c r="J109" s="187">
        <v>576982.76</v>
      </c>
      <c r="K109" s="205">
        <v>43160</v>
      </c>
      <c r="L109" s="182" t="s">
        <v>321</v>
      </c>
      <c r="M109" s="177" t="s">
        <v>290</v>
      </c>
      <c r="N109" s="177" t="s">
        <v>640</v>
      </c>
      <c r="O109" s="180" t="s">
        <v>641</v>
      </c>
      <c r="P109" s="182">
        <v>1830016822</v>
      </c>
      <c r="Q109" s="183">
        <v>43166</v>
      </c>
      <c r="R109" s="183">
        <v>43531</v>
      </c>
      <c r="S109" s="25"/>
      <c r="T109" s="163"/>
      <c r="U109" s="21"/>
    </row>
    <row r="110" spans="1:22" ht="38.25" customHeight="1" x14ac:dyDescent="0.25">
      <c r="A110" s="158">
        <v>97</v>
      </c>
      <c r="B110" s="9" t="s">
        <v>93</v>
      </c>
      <c r="C110" s="219" t="s">
        <v>654</v>
      </c>
      <c r="D110" s="220">
        <v>2020</v>
      </c>
      <c r="E110" s="220" t="s">
        <v>300</v>
      </c>
      <c r="F110" s="220" t="s">
        <v>655</v>
      </c>
      <c r="G110" s="220" t="s">
        <v>656</v>
      </c>
      <c r="H110" s="220"/>
      <c r="I110" s="220" t="s">
        <v>291</v>
      </c>
      <c r="J110" s="9" t="s">
        <v>657</v>
      </c>
      <c r="K110" s="221">
        <v>43770</v>
      </c>
      <c r="L110" s="220"/>
      <c r="M110" s="10" t="s">
        <v>290</v>
      </c>
      <c r="N110" s="10" t="s">
        <v>640</v>
      </c>
      <c r="O110" s="219" t="s">
        <v>658</v>
      </c>
      <c r="P110" s="220"/>
      <c r="Q110" s="9"/>
      <c r="R110" s="9"/>
      <c r="S110" s="222" t="s">
        <v>659</v>
      </c>
      <c r="T110" s="223" t="s">
        <v>461</v>
      </c>
      <c r="U110" s="223" t="s">
        <v>427</v>
      </c>
    </row>
    <row r="113" spans="2:19" x14ac:dyDescent="0.25">
      <c r="C113" s="210"/>
    </row>
    <row r="115" spans="2:19" x14ac:dyDescent="0.25">
      <c r="B115" s="214"/>
      <c r="C115" s="214"/>
      <c r="D115" s="214"/>
      <c r="E115" s="214"/>
      <c r="F115" s="214"/>
      <c r="O115" s="225"/>
      <c r="P115" s="225"/>
      <c r="Q115" s="210"/>
      <c r="R115" s="208"/>
      <c r="S115" s="208"/>
    </row>
    <row r="116" spans="2:19" x14ac:dyDescent="0.25">
      <c r="B116" s="215"/>
      <c r="C116" s="216"/>
      <c r="D116" s="209"/>
      <c r="E116" s="216"/>
      <c r="F116" s="215"/>
      <c r="G116" s="213" t="s">
        <v>652</v>
      </c>
      <c r="H116" s="217"/>
      <c r="I116" s="217"/>
      <c r="J116" s="218"/>
      <c r="K116" s="218"/>
      <c r="O116" s="208"/>
      <c r="P116" s="208"/>
      <c r="Q116" s="210"/>
      <c r="R116" s="208"/>
      <c r="S116" s="208"/>
    </row>
    <row r="117" spans="2:19" x14ac:dyDescent="0.25">
      <c r="B117" s="207"/>
      <c r="C117" s="208"/>
      <c r="D117" s="209"/>
      <c r="E117" s="208"/>
      <c r="F117" s="208"/>
      <c r="J117" t="s">
        <v>653</v>
      </c>
      <c r="K117"/>
    </row>
    <row r="118" spans="2:19" x14ac:dyDescent="0.25">
      <c r="B118" s="207"/>
      <c r="C118" s="208"/>
      <c r="D118" s="208"/>
      <c r="E118" s="208"/>
      <c r="F118" s="208"/>
      <c r="G118" s="208"/>
      <c r="H118" s="208"/>
      <c r="I118" s="207"/>
      <c r="J118" s="208"/>
      <c r="K118" s="208"/>
    </row>
    <row r="119" spans="2:19" x14ac:dyDescent="0.25">
      <c r="B119" s="207"/>
      <c r="C119" s="208"/>
      <c r="D119" s="208"/>
      <c r="E119" s="208"/>
      <c r="F119" s="208"/>
      <c r="G119" s="208"/>
      <c r="H119" s="208"/>
      <c r="I119" s="207"/>
      <c r="J119" s="208"/>
      <c r="K119" s="208"/>
    </row>
    <row r="120" spans="2:19" x14ac:dyDescent="0.25">
      <c r="B120" s="207"/>
      <c r="C120" s="208"/>
      <c r="D120" s="208"/>
      <c r="E120" s="208"/>
      <c r="F120" s="208"/>
      <c r="G120" s="208"/>
      <c r="H120" s="208"/>
      <c r="I120" s="207"/>
      <c r="J120" s="208"/>
      <c r="K120" s="208"/>
    </row>
    <row r="121" spans="2:19" x14ac:dyDescent="0.25">
      <c r="B121" s="211"/>
      <c r="C121" s="211"/>
      <c r="D121" s="211"/>
      <c r="F121" s="209"/>
    </row>
    <row r="122" spans="2:19" x14ac:dyDescent="0.25">
      <c r="F122" s="212"/>
    </row>
  </sheetData>
  <mergeCells count="7">
    <mergeCell ref="Q8:R8"/>
    <mergeCell ref="O115:P115"/>
    <mergeCell ref="A2:O2"/>
    <mergeCell ref="A3:O3"/>
    <mergeCell ref="A5:O5"/>
    <mergeCell ref="D8:O8"/>
    <mergeCell ref="B6:O6"/>
  </mergeCells>
  <pageMargins left="0.9" right="0.18" top="0.47" bottom="0.57999999999999996" header="0.31496062992125984" footer="0.31496062992125984"/>
  <pageSetup paperSize="5" scale="75" orientation="landscape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H17" sqref="H17"/>
    </sheetView>
  </sheetViews>
  <sheetFormatPr baseColWidth="10" defaultRowHeight="15" x14ac:dyDescent="0.25"/>
  <cols>
    <col min="6" max="6" width="17.28515625" bestFit="1" customWidth="1"/>
  </cols>
  <sheetData>
    <row r="1" spans="1:6" ht="15.75" x14ac:dyDescent="0.25">
      <c r="A1" s="5"/>
      <c r="B1" s="229" t="s">
        <v>571</v>
      </c>
      <c r="C1" s="230"/>
      <c r="D1" s="230"/>
      <c r="E1" s="230"/>
      <c r="F1" s="230"/>
    </row>
    <row r="2" spans="1:6" x14ac:dyDescent="0.25">
      <c r="A2" s="136"/>
      <c r="B2" s="139" t="s">
        <v>270</v>
      </c>
      <c r="C2" s="139" t="s">
        <v>269</v>
      </c>
      <c r="D2" s="139" t="s">
        <v>570</v>
      </c>
      <c r="E2" s="139" t="s">
        <v>267</v>
      </c>
      <c r="F2" s="138" t="s">
        <v>569</v>
      </c>
    </row>
    <row r="3" spans="1:6" x14ac:dyDescent="0.25">
      <c r="A3" s="136">
        <v>1</v>
      </c>
      <c r="B3" s="136" t="s">
        <v>64</v>
      </c>
      <c r="C3" s="136" t="s">
        <v>105</v>
      </c>
      <c r="D3" s="137">
        <v>1997</v>
      </c>
      <c r="E3" s="136" t="s">
        <v>189</v>
      </c>
      <c r="F3" s="136" t="s">
        <v>429</v>
      </c>
    </row>
    <row r="4" spans="1:6" x14ac:dyDescent="0.25">
      <c r="A4" s="136">
        <v>2</v>
      </c>
      <c r="B4" s="136" t="s">
        <v>64</v>
      </c>
      <c r="C4" s="136" t="s">
        <v>140</v>
      </c>
      <c r="D4" s="137">
        <v>1996</v>
      </c>
      <c r="E4" s="136" t="s">
        <v>138</v>
      </c>
      <c r="F4" s="136" t="s">
        <v>438</v>
      </c>
    </row>
    <row r="5" spans="1:6" x14ac:dyDescent="0.25">
      <c r="A5" s="136">
        <v>3</v>
      </c>
      <c r="B5" s="136" t="s">
        <v>568</v>
      </c>
      <c r="C5" s="136" t="s">
        <v>126</v>
      </c>
      <c r="D5" s="137">
        <v>2006</v>
      </c>
      <c r="E5" s="136" t="s">
        <v>567</v>
      </c>
      <c r="F5" s="136" t="s">
        <v>439</v>
      </c>
    </row>
    <row r="6" spans="1:6" x14ac:dyDescent="0.25">
      <c r="A6" s="136">
        <v>4</v>
      </c>
      <c r="B6" s="136" t="s">
        <v>68</v>
      </c>
      <c r="C6" s="136" t="s">
        <v>48</v>
      </c>
      <c r="D6" s="137">
        <v>2001</v>
      </c>
      <c r="E6" s="136" t="s">
        <v>103</v>
      </c>
      <c r="F6" s="136" t="s">
        <v>126</v>
      </c>
    </row>
    <row r="7" spans="1:6" x14ac:dyDescent="0.25">
      <c r="A7" s="136">
        <v>5</v>
      </c>
      <c r="B7" s="136" t="s">
        <v>566</v>
      </c>
      <c r="C7" s="136" t="s">
        <v>105</v>
      </c>
      <c r="D7" s="137">
        <v>1993</v>
      </c>
      <c r="E7" s="136" t="s">
        <v>103</v>
      </c>
      <c r="F7" s="136" t="s">
        <v>447</v>
      </c>
    </row>
    <row r="8" spans="1:6" x14ac:dyDescent="0.25">
      <c r="A8" s="136">
        <v>6</v>
      </c>
      <c r="B8" s="136" t="s">
        <v>64</v>
      </c>
      <c r="C8" s="136" t="s">
        <v>100</v>
      </c>
      <c r="D8" s="137">
        <v>2001</v>
      </c>
      <c r="E8" s="136" t="s">
        <v>98</v>
      </c>
      <c r="F8" s="136" t="s">
        <v>449</v>
      </c>
    </row>
    <row r="9" spans="1:6" x14ac:dyDescent="0.25">
      <c r="A9" s="136">
        <v>7</v>
      </c>
      <c r="B9" s="136" t="s">
        <v>64</v>
      </c>
      <c r="C9" s="136" t="s">
        <v>96</v>
      </c>
      <c r="D9" s="137">
        <v>1992</v>
      </c>
      <c r="E9" s="136" t="s">
        <v>94</v>
      </c>
      <c r="F9" s="136" t="s">
        <v>451</v>
      </c>
    </row>
    <row r="10" spans="1:6" x14ac:dyDescent="0.25">
      <c r="A10" s="136">
        <v>8</v>
      </c>
      <c r="B10" s="136" t="s">
        <v>93</v>
      </c>
      <c r="C10" s="136" t="s">
        <v>15</v>
      </c>
      <c r="D10" s="137">
        <v>2004</v>
      </c>
      <c r="E10" s="136" t="s">
        <v>91</v>
      </c>
      <c r="F10" s="136" t="s">
        <v>96</v>
      </c>
    </row>
    <row r="11" spans="1:6" x14ac:dyDescent="0.25">
      <c r="A11" s="136">
        <v>9</v>
      </c>
      <c r="B11" s="136" t="s">
        <v>45</v>
      </c>
      <c r="C11" s="136" t="s">
        <v>44</v>
      </c>
      <c r="D11" s="137">
        <v>1996</v>
      </c>
      <c r="E11" s="136" t="s">
        <v>42</v>
      </c>
      <c r="F11" s="136" t="s">
        <v>93</v>
      </c>
    </row>
    <row r="12" spans="1:6" x14ac:dyDescent="0.25">
      <c r="A12" s="136">
        <v>10</v>
      </c>
      <c r="B12" s="136" t="s">
        <v>5</v>
      </c>
      <c r="C12" s="136" t="s">
        <v>254</v>
      </c>
      <c r="D12" s="137">
        <v>2003</v>
      </c>
      <c r="E12" s="136" t="s">
        <v>257</v>
      </c>
      <c r="F12" s="136" t="s">
        <v>326</v>
      </c>
    </row>
    <row r="13" spans="1:6" x14ac:dyDescent="0.25">
      <c r="A13" s="136">
        <v>11</v>
      </c>
      <c r="B13" s="136" t="s">
        <v>5</v>
      </c>
      <c r="C13" s="136" t="s">
        <v>254</v>
      </c>
      <c r="D13" s="137">
        <v>2003</v>
      </c>
      <c r="E13" s="136" t="s">
        <v>252</v>
      </c>
      <c r="F13" s="136" t="s">
        <v>325</v>
      </c>
    </row>
    <row r="14" spans="1:6" x14ac:dyDescent="0.25">
      <c r="A14" s="136">
        <v>12</v>
      </c>
      <c r="B14" s="136" t="s">
        <v>5</v>
      </c>
      <c r="C14" s="136" t="s">
        <v>15</v>
      </c>
      <c r="D14" s="137">
        <v>2001</v>
      </c>
      <c r="E14" s="136" t="s">
        <v>206</v>
      </c>
      <c r="F14" s="136" t="s">
        <v>341</v>
      </c>
    </row>
    <row r="15" spans="1:6" x14ac:dyDescent="0.25">
      <c r="A15" s="136">
        <v>13</v>
      </c>
      <c r="B15" s="136" t="s">
        <v>68</v>
      </c>
      <c r="C15" s="136" t="s">
        <v>226</v>
      </c>
      <c r="D15" s="137">
        <v>2000</v>
      </c>
      <c r="E15" s="136" t="s">
        <v>224</v>
      </c>
      <c r="F15" s="136" t="s">
        <v>422</v>
      </c>
    </row>
    <row r="16" spans="1:6" x14ac:dyDescent="0.25">
      <c r="A16" s="136">
        <v>14</v>
      </c>
      <c r="B16" s="136" t="s">
        <v>64</v>
      </c>
      <c r="C16" s="136" t="s">
        <v>210</v>
      </c>
      <c r="D16" s="137">
        <v>2001</v>
      </c>
      <c r="E16" s="136" t="s">
        <v>75</v>
      </c>
      <c r="F16" s="136" t="s">
        <v>414</v>
      </c>
    </row>
    <row r="17" spans="1:6" x14ac:dyDescent="0.25">
      <c r="A17" s="136">
        <v>15</v>
      </c>
      <c r="B17" s="136" t="s">
        <v>68</v>
      </c>
      <c r="C17" s="136" t="s">
        <v>167</v>
      </c>
      <c r="D17" s="137">
        <v>2002</v>
      </c>
      <c r="E17" s="136" t="s">
        <v>75</v>
      </c>
      <c r="F17" s="136" t="s">
        <v>420</v>
      </c>
    </row>
    <row r="18" spans="1:6" x14ac:dyDescent="0.25">
      <c r="A18" s="136">
        <v>16</v>
      </c>
      <c r="B18" s="136" t="s">
        <v>68</v>
      </c>
      <c r="C18" s="136" t="s">
        <v>204</v>
      </c>
      <c r="D18" s="137">
        <v>2008</v>
      </c>
      <c r="E18" s="136" t="s">
        <v>202</v>
      </c>
      <c r="F18" s="136" t="s">
        <v>421</v>
      </c>
    </row>
    <row r="19" spans="1:6" x14ac:dyDescent="0.25">
      <c r="A19" s="136">
        <v>17</v>
      </c>
      <c r="B19" s="136" t="s">
        <v>5</v>
      </c>
      <c r="C19" s="136" t="s">
        <v>15</v>
      </c>
      <c r="D19" s="137">
        <v>1997</v>
      </c>
      <c r="E19" s="136" t="s">
        <v>198</v>
      </c>
      <c r="F19" s="136" t="s">
        <v>423</v>
      </c>
    </row>
    <row r="20" spans="1:6" x14ac:dyDescent="0.25">
      <c r="A20" s="136">
        <v>18</v>
      </c>
      <c r="B20" s="136" t="s">
        <v>68</v>
      </c>
      <c r="C20" s="136" t="s">
        <v>167</v>
      </c>
      <c r="D20" s="137">
        <v>2008</v>
      </c>
      <c r="E20" s="136" t="s">
        <v>196</v>
      </c>
      <c r="F20" s="136" t="s">
        <v>425</v>
      </c>
    </row>
    <row r="21" spans="1:6" x14ac:dyDescent="0.25">
      <c r="A21" s="136">
        <v>19</v>
      </c>
      <c r="B21" s="136" t="s">
        <v>68</v>
      </c>
      <c r="C21" s="136" t="s">
        <v>88</v>
      </c>
      <c r="D21" s="137">
        <v>2012</v>
      </c>
      <c r="E21" s="136" t="s">
        <v>194</v>
      </c>
      <c r="F21" s="136" t="s">
        <v>426</v>
      </c>
    </row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A34" workbookViewId="0">
      <selection activeCell="E51" sqref="E51"/>
    </sheetView>
  </sheetViews>
  <sheetFormatPr baseColWidth="10" defaultRowHeight="15" x14ac:dyDescent="0.25"/>
  <cols>
    <col min="3" max="3" width="19.5703125" bestFit="1" customWidth="1"/>
    <col min="8" max="8" width="18.140625" bestFit="1" customWidth="1"/>
  </cols>
  <sheetData>
    <row r="1" spans="1:10" ht="32.25" customHeight="1" thickBot="1" x14ac:dyDescent="0.3">
      <c r="A1" s="154"/>
      <c r="B1" s="154"/>
      <c r="C1" s="232" t="s">
        <v>624</v>
      </c>
      <c r="D1" s="232"/>
      <c r="E1" s="232"/>
      <c r="F1" s="232"/>
      <c r="G1" s="232"/>
      <c r="H1" s="154"/>
    </row>
    <row r="2" spans="1:10" ht="15.75" thickBot="1" x14ac:dyDescent="0.3">
      <c r="A2" s="153" t="s">
        <v>611</v>
      </c>
      <c r="B2" s="151" t="s">
        <v>610</v>
      </c>
      <c r="C2" s="151" t="s">
        <v>609</v>
      </c>
      <c r="D2" s="152" t="s">
        <v>608</v>
      </c>
      <c r="E2" s="151" t="s">
        <v>267</v>
      </c>
      <c r="F2" s="151" t="s">
        <v>270</v>
      </c>
      <c r="G2" s="151" t="s">
        <v>269</v>
      </c>
      <c r="H2" s="150" t="s">
        <v>607</v>
      </c>
    </row>
    <row r="3" spans="1:10" ht="25.5" x14ac:dyDescent="0.25">
      <c r="A3" s="146">
        <v>1</v>
      </c>
      <c r="B3" s="149" t="s">
        <v>623</v>
      </c>
      <c r="C3" s="149" t="s">
        <v>11</v>
      </c>
      <c r="D3" s="149" t="s">
        <v>300</v>
      </c>
      <c r="E3" s="149" t="s">
        <v>10</v>
      </c>
      <c r="F3" s="149" t="s">
        <v>576</v>
      </c>
      <c r="G3" s="146">
        <v>2013</v>
      </c>
      <c r="H3" s="146" t="s">
        <v>9</v>
      </c>
      <c r="I3" s="148"/>
      <c r="J3" s="148"/>
    </row>
    <row r="4" spans="1:10" ht="25.5" x14ac:dyDescent="0.25">
      <c r="A4" s="145">
        <v>2</v>
      </c>
      <c r="B4" s="10" t="s">
        <v>623</v>
      </c>
      <c r="C4" s="10" t="s">
        <v>8</v>
      </c>
      <c r="D4" s="10" t="s">
        <v>300</v>
      </c>
      <c r="E4" s="10" t="s">
        <v>7</v>
      </c>
      <c r="F4" s="10" t="s">
        <v>576</v>
      </c>
      <c r="G4" s="12">
        <v>2013</v>
      </c>
      <c r="H4" s="12" t="s">
        <v>6</v>
      </c>
    </row>
    <row r="5" spans="1:10" ht="25.5" x14ac:dyDescent="0.25">
      <c r="A5" s="146">
        <v>3</v>
      </c>
      <c r="B5" s="10" t="s">
        <v>622</v>
      </c>
      <c r="C5" s="10" t="s">
        <v>39</v>
      </c>
      <c r="D5" s="10" t="s">
        <v>300</v>
      </c>
      <c r="E5" s="10" t="s">
        <v>38</v>
      </c>
      <c r="F5" s="10" t="s">
        <v>576</v>
      </c>
      <c r="G5" s="12">
        <v>2013</v>
      </c>
      <c r="H5" s="12" t="s">
        <v>37</v>
      </c>
      <c r="I5" s="147"/>
    </row>
    <row r="6" spans="1:10" ht="25.5" x14ac:dyDescent="0.25">
      <c r="A6" s="145">
        <v>4</v>
      </c>
      <c r="B6" s="10" t="s">
        <v>622</v>
      </c>
      <c r="C6" s="10" t="s">
        <v>18</v>
      </c>
      <c r="D6" s="10" t="s">
        <v>300</v>
      </c>
      <c r="E6" s="10" t="s">
        <v>17</v>
      </c>
      <c r="F6" s="10" t="s">
        <v>576</v>
      </c>
      <c r="G6" s="12">
        <v>2013</v>
      </c>
      <c r="H6" s="12" t="s">
        <v>604</v>
      </c>
    </row>
    <row r="7" spans="1:10" ht="25.5" x14ac:dyDescent="0.25">
      <c r="A7" s="146">
        <v>5</v>
      </c>
      <c r="B7" s="10" t="s">
        <v>621</v>
      </c>
      <c r="C7" s="10" t="s">
        <v>207</v>
      </c>
      <c r="D7" s="10" t="s">
        <v>324</v>
      </c>
      <c r="E7" s="10" t="s">
        <v>206</v>
      </c>
      <c r="F7" s="10" t="s">
        <v>576</v>
      </c>
      <c r="G7" s="12">
        <v>2001</v>
      </c>
      <c r="H7" s="12" t="s">
        <v>578</v>
      </c>
    </row>
    <row r="8" spans="1:10" x14ac:dyDescent="0.25">
      <c r="A8" s="145">
        <v>6</v>
      </c>
      <c r="B8" s="10" t="s">
        <v>434</v>
      </c>
      <c r="C8" s="10" t="s">
        <v>620</v>
      </c>
      <c r="D8" s="10" t="s">
        <v>300</v>
      </c>
      <c r="E8" s="10" t="s">
        <v>153</v>
      </c>
      <c r="F8" s="10" t="s">
        <v>68</v>
      </c>
      <c r="G8" s="12">
        <v>2008</v>
      </c>
      <c r="H8" s="12" t="s">
        <v>490</v>
      </c>
    </row>
    <row r="9" spans="1:10" ht="25.5" x14ac:dyDescent="0.25">
      <c r="A9" s="146">
        <v>7</v>
      </c>
      <c r="B9" s="10" t="s">
        <v>618</v>
      </c>
      <c r="C9" s="10" t="s">
        <v>619</v>
      </c>
      <c r="D9" s="10" t="s">
        <v>300</v>
      </c>
      <c r="E9" s="10" t="s">
        <v>150</v>
      </c>
      <c r="F9" s="10" t="s">
        <v>149</v>
      </c>
      <c r="G9" s="12">
        <v>2013</v>
      </c>
      <c r="H9" s="12" t="s">
        <v>97</v>
      </c>
    </row>
    <row r="10" spans="1:10" ht="25.5" x14ac:dyDescent="0.25">
      <c r="A10" s="145">
        <v>8</v>
      </c>
      <c r="B10" s="10" t="s">
        <v>618</v>
      </c>
      <c r="C10" s="10" t="s">
        <v>147</v>
      </c>
      <c r="D10" s="10" t="s">
        <v>300</v>
      </c>
      <c r="E10" s="10" t="s">
        <v>298</v>
      </c>
      <c r="F10" s="10" t="s">
        <v>149</v>
      </c>
      <c r="G10" s="12">
        <v>2013</v>
      </c>
      <c r="H10" s="12" t="s">
        <v>97</v>
      </c>
    </row>
    <row r="11" spans="1:10" ht="25.5" x14ac:dyDescent="0.25">
      <c r="A11" s="146">
        <v>9</v>
      </c>
      <c r="B11" s="10" t="s">
        <v>579</v>
      </c>
      <c r="C11" s="10" t="s">
        <v>146</v>
      </c>
      <c r="D11" s="10" t="s">
        <v>300</v>
      </c>
      <c r="E11" s="10" t="s">
        <v>145</v>
      </c>
      <c r="F11" s="10" t="s">
        <v>105</v>
      </c>
      <c r="G11" s="12">
        <v>1993</v>
      </c>
      <c r="H11" s="12" t="s">
        <v>34</v>
      </c>
    </row>
    <row r="12" spans="1:10" ht="25.5" x14ac:dyDescent="0.25">
      <c r="A12" s="145">
        <v>10</v>
      </c>
      <c r="B12" s="10" t="s">
        <v>617</v>
      </c>
      <c r="C12" s="10" t="s">
        <v>132</v>
      </c>
      <c r="D12" s="10" t="s">
        <v>300</v>
      </c>
      <c r="E12" s="10" t="s">
        <v>131</v>
      </c>
      <c r="F12" s="10" t="s">
        <v>68</v>
      </c>
      <c r="G12" s="12">
        <v>2007</v>
      </c>
      <c r="H12" s="12" t="s">
        <v>19</v>
      </c>
    </row>
    <row r="13" spans="1:10" ht="25.5" x14ac:dyDescent="0.25">
      <c r="A13" s="146">
        <v>11</v>
      </c>
      <c r="B13" s="10" t="s">
        <v>616</v>
      </c>
      <c r="C13" s="10" t="s">
        <v>128</v>
      </c>
      <c r="D13" s="10" t="s">
        <v>615</v>
      </c>
      <c r="E13" s="10" t="s">
        <v>127</v>
      </c>
      <c r="F13" s="10" t="s">
        <v>68</v>
      </c>
      <c r="G13" s="12">
        <v>2006</v>
      </c>
      <c r="H13" s="12" t="s">
        <v>578</v>
      </c>
    </row>
    <row r="14" spans="1:10" ht="25.5" x14ac:dyDescent="0.25">
      <c r="A14" s="145">
        <v>12</v>
      </c>
      <c r="B14" s="10" t="s">
        <v>614</v>
      </c>
      <c r="C14" s="10" t="s">
        <v>125</v>
      </c>
      <c r="D14" s="10" t="s">
        <v>320</v>
      </c>
      <c r="E14" s="10" t="s">
        <v>124</v>
      </c>
      <c r="F14" s="10" t="s">
        <v>576</v>
      </c>
      <c r="G14" s="9">
        <v>2003</v>
      </c>
      <c r="H14" s="9" t="s">
        <v>19</v>
      </c>
    </row>
    <row r="15" spans="1:10" ht="25.5" x14ac:dyDescent="0.25">
      <c r="A15" s="146">
        <v>13</v>
      </c>
      <c r="B15" s="10" t="s">
        <v>613</v>
      </c>
      <c r="C15" s="10" t="s">
        <v>95</v>
      </c>
      <c r="D15" s="10" t="s">
        <v>316</v>
      </c>
      <c r="E15" s="10" t="s">
        <v>94</v>
      </c>
      <c r="F15" s="10" t="s">
        <v>64</v>
      </c>
      <c r="G15" s="9">
        <v>1992</v>
      </c>
      <c r="H15" s="9" t="s">
        <v>578</v>
      </c>
    </row>
    <row r="16" spans="1:10" ht="25.5" x14ac:dyDescent="0.25">
      <c r="A16" s="145">
        <v>14</v>
      </c>
      <c r="B16" s="10" t="s">
        <v>612</v>
      </c>
      <c r="C16" s="10" t="s">
        <v>92</v>
      </c>
      <c r="D16" s="10" t="s">
        <v>300</v>
      </c>
      <c r="E16" s="10" t="s">
        <v>91</v>
      </c>
      <c r="F16" s="10" t="s">
        <v>15</v>
      </c>
      <c r="G16" s="9">
        <v>2004</v>
      </c>
      <c r="H16" s="9" t="s">
        <v>578</v>
      </c>
    </row>
    <row r="17" spans="1:10" x14ac:dyDescent="0.25">
      <c r="A17" s="5"/>
      <c r="B17" s="5"/>
      <c r="C17" s="5"/>
      <c r="D17" s="5"/>
      <c r="E17" s="5"/>
      <c r="F17" s="5"/>
      <c r="G17" s="5"/>
      <c r="H17" s="5"/>
    </row>
    <row r="18" spans="1:10" ht="15.75" thickBot="1" x14ac:dyDescent="0.3">
      <c r="A18" s="231"/>
      <c r="B18" s="231"/>
      <c r="C18" s="231"/>
      <c r="D18" s="231"/>
      <c r="E18" s="231"/>
      <c r="F18" s="231"/>
      <c r="G18" s="231"/>
      <c r="H18" s="231"/>
    </row>
    <row r="19" spans="1:10" ht="15.75" thickBot="1" x14ac:dyDescent="0.3">
      <c r="A19" s="144" t="s">
        <v>611</v>
      </c>
      <c r="B19" s="142" t="s">
        <v>610</v>
      </c>
      <c r="C19" s="142" t="s">
        <v>609</v>
      </c>
      <c r="D19" s="143" t="s">
        <v>608</v>
      </c>
      <c r="E19" s="142" t="s">
        <v>267</v>
      </c>
      <c r="F19" s="142" t="s">
        <v>270</v>
      </c>
      <c r="G19" s="142" t="s">
        <v>269</v>
      </c>
      <c r="H19" s="141" t="s">
        <v>607</v>
      </c>
    </row>
    <row r="20" spans="1:10" ht="25.5" x14ac:dyDescent="0.25">
      <c r="A20" s="13">
        <v>1</v>
      </c>
      <c r="B20" s="8" t="s">
        <v>606</v>
      </c>
      <c r="C20" s="8" t="s">
        <v>106</v>
      </c>
      <c r="D20" s="8" t="s">
        <v>300</v>
      </c>
      <c r="E20" s="8" t="s">
        <v>313</v>
      </c>
      <c r="F20" s="8" t="s">
        <v>108</v>
      </c>
      <c r="G20" s="13">
        <v>1991</v>
      </c>
      <c r="H20" s="13" t="s">
        <v>490</v>
      </c>
      <c r="I20" s="16"/>
      <c r="J20" s="16"/>
    </row>
    <row r="21" spans="1:10" ht="25.5" x14ac:dyDescent="0.25">
      <c r="A21" s="13">
        <v>2</v>
      </c>
      <c r="B21" s="8" t="s">
        <v>605</v>
      </c>
      <c r="C21" s="8" t="s">
        <v>199</v>
      </c>
      <c r="D21" s="8" t="s">
        <v>320</v>
      </c>
      <c r="E21" s="8" t="s">
        <v>198</v>
      </c>
      <c r="F21" s="8" t="s">
        <v>576</v>
      </c>
      <c r="G21" s="13">
        <v>1997</v>
      </c>
      <c r="H21" s="13" t="s">
        <v>604</v>
      </c>
    </row>
    <row r="22" spans="1:10" ht="25.5" x14ac:dyDescent="0.25">
      <c r="A22" s="13">
        <v>3</v>
      </c>
      <c r="B22" s="8" t="s">
        <v>603</v>
      </c>
      <c r="C22" s="8" t="s">
        <v>190</v>
      </c>
      <c r="D22" s="8" t="s">
        <v>300</v>
      </c>
      <c r="E22" s="8" t="s">
        <v>189</v>
      </c>
      <c r="F22" s="8" t="s">
        <v>64</v>
      </c>
      <c r="G22" s="13">
        <v>1997</v>
      </c>
      <c r="H22" s="13" t="s">
        <v>552</v>
      </c>
    </row>
    <row r="23" spans="1:10" ht="38.25" x14ac:dyDescent="0.25">
      <c r="A23" s="13">
        <v>4</v>
      </c>
      <c r="B23" s="8" t="s">
        <v>602</v>
      </c>
      <c r="C23" s="8" t="s">
        <v>188</v>
      </c>
      <c r="D23" s="8" t="s">
        <v>300</v>
      </c>
      <c r="E23" s="8" t="s">
        <v>187</v>
      </c>
      <c r="F23" s="8" t="s">
        <v>601</v>
      </c>
      <c r="G23" s="13">
        <v>2012</v>
      </c>
      <c r="H23" s="13" t="s">
        <v>552</v>
      </c>
    </row>
    <row r="24" spans="1:10" ht="25.5" x14ac:dyDescent="0.25">
      <c r="A24" s="13">
        <v>5</v>
      </c>
      <c r="B24" s="8" t="s">
        <v>600</v>
      </c>
      <c r="C24" s="8" t="s">
        <v>175</v>
      </c>
      <c r="D24" s="8" t="s">
        <v>339</v>
      </c>
      <c r="E24" s="8" t="s">
        <v>599</v>
      </c>
      <c r="F24" s="8" t="s">
        <v>598</v>
      </c>
      <c r="G24" s="13">
        <v>1998</v>
      </c>
      <c r="H24" s="13" t="s">
        <v>578</v>
      </c>
    </row>
    <row r="25" spans="1:10" ht="25.5" x14ac:dyDescent="0.25">
      <c r="A25" s="13">
        <v>6</v>
      </c>
      <c r="B25" s="8" t="s">
        <v>597</v>
      </c>
      <c r="C25" s="8">
        <v>2909</v>
      </c>
      <c r="D25" s="8" t="s">
        <v>596</v>
      </c>
      <c r="E25" s="8" t="s">
        <v>173</v>
      </c>
      <c r="F25" s="8" t="s">
        <v>108</v>
      </c>
      <c r="G25" s="13">
        <v>1973</v>
      </c>
      <c r="H25" s="13" t="s">
        <v>578</v>
      </c>
    </row>
    <row r="26" spans="1:10" ht="25.5" x14ac:dyDescent="0.25">
      <c r="A26" s="13">
        <v>7</v>
      </c>
      <c r="B26" s="8" t="s">
        <v>595</v>
      </c>
      <c r="C26" s="8" t="s">
        <v>166</v>
      </c>
      <c r="D26" s="8" t="s">
        <v>300</v>
      </c>
      <c r="E26" s="8" t="s">
        <v>294</v>
      </c>
      <c r="F26" s="8" t="s">
        <v>68</v>
      </c>
      <c r="G26" s="13">
        <v>1998</v>
      </c>
      <c r="H26" s="13" t="s">
        <v>490</v>
      </c>
    </row>
    <row r="27" spans="1:10" ht="25.5" x14ac:dyDescent="0.25">
      <c r="A27" s="13">
        <v>8</v>
      </c>
      <c r="B27" s="8" t="s">
        <v>594</v>
      </c>
      <c r="C27" s="8" t="s">
        <v>593</v>
      </c>
      <c r="D27" s="8" t="s">
        <v>300</v>
      </c>
      <c r="E27" s="8" t="s">
        <v>160</v>
      </c>
      <c r="F27" s="8" t="s">
        <v>592</v>
      </c>
      <c r="G27" s="13">
        <v>2003</v>
      </c>
      <c r="H27" s="13" t="s">
        <v>591</v>
      </c>
      <c r="J27">
        <f>24-9</f>
        <v>15</v>
      </c>
    </row>
    <row r="28" spans="1:10" ht="25.5" x14ac:dyDescent="0.25">
      <c r="A28" s="13">
        <v>9</v>
      </c>
      <c r="B28" s="8" t="s">
        <v>590</v>
      </c>
      <c r="C28" s="8" t="s">
        <v>158</v>
      </c>
      <c r="D28" s="8" t="s">
        <v>300</v>
      </c>
      <c r="E28" s="8" t="s">
        <v>157</v>
      </c>
      <c r="F28" s="8" t="s">
        <v>64</v>
      </c>
      <c r="G28" s="13">
        <v>1988</v>
      </c>
      <c r="H28" s="13" t="s">
        <v>34</v>
      </c>
      <c r="I28" s="140" t="s">
        <v>589</v>
      </c>
    </row>
    <row r="29" spans="1:10" ht="25.5" x14ac:dyDescent="0.25">
      <c r="A29" s="13">
        <v>10</v>
      </c>
      <c r="B29" s="8" t="s">
        <v>579</v>
      </c>
      <c r="C29" s="8" t="s">
        <v>143</v>
      </c>
      <c r="D29" s="8" t="s">
        <v>588</v>
      </c>
      <c r="E29" s="8" t="s">
        <v>142</v>
      </c>
      <c r="F29" s="8" t="s">
        <v>105</v>
      </c>
      <c r="G29" s="13">
        <v>1996</v>
      </c>
      <c r="H29" s="13" t="s">
        <v>34</v>
      </c>
    </row>
    <row r="30" spans="1:10" ht="25.5" x14ac:dyDescent="0.25">
      <c r="A30" s="13">
        <v>11</v>
      </c>
      <c r="B30" s="8" t="s">
        <v>587</v>
      </c>
      <c r="C30" s="8" t="s">
        <v>139</v>
      </c>
      <c r="D30" s="8" t="s">
        <v>320</v>
      </c>
      <c r="E30" s="8" t="s">
        <v>138</v>
      </c>
      <c r="F30" s="8" t="s">
        <v>586</v>
      </c>
      <c r="G30" s="13">
        <v>1996</v>
      </c>
      <c r="H30" s="13" t="s">
        <v>585</v>
      </c>
    </row>
    <row r="31" spans="1:10" ht="25.5" x14ac:dyDescent="0.25">
      <c r="A31" s="13">
        <v>12</v>
      </c>
      <c r="B31" s="8" t="s">
        <v>584</v>
      </c>
      <c r="C31" s="8" t="s">
        <v>583</v>
      </c>
      <c r="D31" s="8" t="s">
        <v>300</v>
      </c>
      <c r="E31" s="8" t="s">
        <v>122</v>
      </c>
      <c r="F31" s="8" t="s">
        <v>576</v>
      </c>
      <c r="G31" s="13">
        <v>1995</v>
      </c>
      <c r="H31" s="13" t="s">
        <v>582</v>
      </c>
    </row>
    <row r="32" spans="1:10" ht="25.5" x14ac:dyDescent="0.25">
      <c r="A32" s="13">
        <v>13</v>
      </c>
      <c r="B32" s="8" t="s">
        <v>581</v>
      </c>
      <c r="C32" s="8" t="s">
        <v>111</v>
      </c>
      <c r="D32" s="8" t="s">
        <v>341</v>
      </c>
      <c r="E32" s="8" t="s">
        <v>110</v>
      </c>
      <c r="F32" s="8" t="s">
        <v>93</v>
      </c>
      <c r="G32" s="13">
        <v>1992</v>
      </c>
      <c r="H32" s="13" t="s">
        <v>97</v>
      </c>
    </row>
    <row r="33" spans="1:8" ht="25.5" x14ac:dyDescent="0.25">
      <c r="A33" s="13">
        <v>14</v>
      </c>
      <c r="B33" s="8" t="s">
        <v>447</v>
      </c>
      <c r="C33" s="8" t="s">
        <v>109</v>
      </c>
      <c r="D33" s="8" t="s">
        <v>580</v>
      </c>
      <c r="E33" s="8" t="s">
        <v>314</v>
      </c>
      <c r="F33" s="8" t="s">
        <v>576</v>
      </c>
      <c r="G33" s="13">
        <v>2001</v>
      </c>
      <c r="H33" s="13" t="s">
        <v>490</v>
      </c>
    </row>
    <row r="34" spans="1:8" ht="25.5" x14ac:dyDescent="0.25">
      <c r="A34" s="13">
        <v>15</v>
      </c>
      <c r="B34" s="8" t="s">
        <v>579</v>
      </c>
      <c r="C34" s="8" t="s">
        <v>104</v>
      </c>
      <c r="D34" s="8" t="s">
        <v>300</v>
      </c>
      <c r="E34" s="8" t="s">
        <v>103</v>
      </c>
      <c r="F34" s="8" t="s">
        <v>105</v>
      </c>
      <c r="G34" s="13">
        <v>1993</v>
      </c>
      <c r="H34" s="13" t="s">
        <v>578</v>
      </c>
    </row>
    <row r="35" spans="1:8" ht="38.25" x14ac:dyDescent="0.25">
      <c r="A35" s="13">
        <v>16</v>
      </c>
      <c r="B35" s="8" t="s">
        <v>577</v>
      </c>
      <c r="C35" s="8" t="s">
        <v>99</v>
      </c>
      <c r="D35" s="8" t="s">
        <v>300</v>
      </c>
      <c r="E35" s="8" t="s">
        <v>98</v>
      </c>
      <c r="F35" s="8" t="s">
        <v>64</v>
      </c>
      <c r="G35" s="13">
        <v>2001</v>
      </c>
      <c r="H35" s="13" t="s">
        <v>97</v>
      </c>
    </row>
    <row r="36" spans="1:8" ht="25.5" x14ac:dyDescent="0.25">
      <c r="A36" s="13">
        <v>17</v>
      </c>
      <c r="B36" s="8" t="s">
        <v>59</v>
      </c>
      <c r="C36" s="8" t="s">
        <v>61</v>
      </c>
      <c r="D36" s="8" t="s">
        <v>359</v>
      </c>
      <c r="E36" s="8" t="s">
        <v>60</v>
      </c>
      <c r="F36" s="8" t="s">
        <v>576</v>
      </c>
      <c r="G36" s="13">
        <v>1998</v>
      </c>
      <c r="H36" s="13" t="s">
        <v>6</v>
      </c>
    </row>
    <row r="37" spans="1:8" ht="25.5" x14ac:dyDescent="0.25">
      <c r="A37" s="13">
        <v>18</v>
      </c>
      <c r="B37" s="8" t="s">
        <v>575</v>
      </c>
      <c r="C37" s="8" t="s">
        <v>574</v>
      </c>
      <c r="D37" s="8" t="s">
        <v>573</v>
      </c>
      <c r="E37" s="8" t="s">
        <v>572</v>
      </c>
      <c r="F37" s="8" t="s">
        <v>136</v>
      </c>
      <c r="G37" s="8">
        <v>2013</v>
      </c>
      <c r="H37" s="8" t="s">
        <v>19</v>
      </c>
    </row>
    <row r="38" spans="1:8" x14ac:dyDescent="0.25">
      <c r="A38" s="5"/>
      <c r="B38" s="5"/>
      <c r="C38" s="5"/>
      <c r="D38" s="5"/>
      <c r="E38" s="5"/>
      <c r="F38" s="5"/>
      <c r="G38" s="5"/>
      <c r="H38" s="5"/>
    </row>
    <row r="39" spans="1:8" x14ac:dyDescent="0.25">
      <c r="A39" s="5"/>
      <c r="B39" s="5"/>
      <c r="C39" s="5"/>
      <c r="D39" s="5"/>
      <c r="E39" s="5"/>
      <c r="F39" s="5"/>
      <c r="G39" s="5"/>
      <c r="H39" s="5"/>
    </row>
    <row r="40" spans="1:8" x14ac:dyDescent="0.25">
      <c r="G40" s="5"/>
      <c r="H40" s="5"/>
    </row>
    <row r="41" spans="1:8" x14ac:dyDescent="0.25">
      <c r="G41" s="5"/>
      <c r="H41" s="5"/>
    </row>
    <row r="42" spans="1:8" x14ac:dyDescent="0.25">
      <c r="G42" s="5"/>
      <c r="H42" s="5"/>
    </row>
    <row r="43" spans="1:8" x14ac:dyDescent="0.25">
      <c r="G43" s="5"/>
      <c r="H43" s="5"/>
    </row>
  </sheetData>
  <mergeCells count="2">
    <mergeCell ref="A18:H18"/>
    <mergeCell ref="C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workbookViewId="0">
      <selection activeCell="F71" sqref="F71"/>
    </sheetView>
  </sheetViews>
  <sheetFormatPr baseColWidth="10" defaultRowHeight="15" x14ac:dyDescent="0.25"/>
  <cols>
    <col min="1" max="1" width="3.140625" customWidth="1"/>
    <col min="5" max="5" width="23.140625" customWidth="1"/>
    <col min="8" max="8" width="24.42578125" customWidth="1"/>
  </cols>
  <sheetData>
    <row r="1" spans="1:13" ht="30" customHeight="1" x14ac:dyDescent="0.25">
      <c r="A1" s="29"/>
      <c r="B1" s="135" t="s">
        <v>477</v>
      </c>
      <c r="C1" s="30"/>
      <c r="D1" s="29"/>
      <c r="E1" s="29"/>
      <c r="F1" s="29"/>
      <c r="G1" s="29"/>
      <c r="H1" s="31"/>
      <c r="I1" s="29"/>
      <c r="J1" s="32"/>
      <c r="K1" s="29"/>
      <c r="L1" s="29"/>
      <c r="M1" s="33"/>
    </row>
    <row r="2" spans="1:13" x14ac:dyDescent="0.25">
      <c r="A2" s="29"/>
      <c r="B2" s="34" t="s">
        <v>270</v>
      </c>
      <c r="C2" s="34" t="s">
        <v>364</v>
      </c>
      <c r="D2" s="3" t="s">
        <v>269</v>
      </c>
      <c r="E2" s="3" t="s">
        <v>268</v>
      </c>
      <c r="F2" s="3" t="s">
        <v>267</v>
      </c>
      <c r="G2" s="4" t="s">
        <v>478</v>
      </c>
      <c r="H2" s="35" t="s">
        <v>479</v>
      </c>
      <c r="I2" s="4" t="s">
        <v>480</v>
      </c>
      <c r="J2" s="36" t="s">
        <v>481</v>
      </c>
      <c r="K2" s="4" t="s">
        <v>482</v>
      </c>
      <c r="L2" s="4" t="s">
        <v>483</v>
      </c>
      <c r="M2" s="4" t="s">
        <v>484</v>
      </c>
    </row>
    <row r="3" spans="1:13" x14ac:dyDescent="0.25">
      <c r="A3" s="29">
        <v>1</v>
      </c>
      <c r="B3" s="37" t="s">
        <v>68</v>
      </c>
      <c r="C3" s="37" t="s">
        <v>130</v>
      </c>
      <c r="D3" s="38">
        <v>2007</v>
      </c>
      <c r="E3" s="38" t="s">
        <v>132</v>
      </c>
      <c r="F3" s="38" t="s">
        <v>131</v>
      </c>
      <c r="G3" s="39" t="s">
        <v>130</v>
      </c>
      <c r="H3" s="37" t="s">
        <v>19</v>
      </c>
      <c r="I3" s="38">
        <v>100</v>
      </c>
      <c r="J3" s="40">
        <f t="shared" ref="J3:J24" si="0">+I3/7*30</f>
        <v>428.57142857142861</v>
      </c>
      <c r="K3" s="40">
        <v>13.57</v>
      </c>
      <c r="L3" s="40">
        <f>+I3*K3</f>
        <v>1357</v>
      </c>
      <c r="M3" s="41">
        <f t="shared" ref="M3:M24" si="1">+L3/7*30</f>
        <v>5815.7142857142862</v>
      </c>
    </row>
    <row r="4" spans="1:13" x14ac:dyDescent="0.25">
      <c r="A4" s="29">
        <f t="shared" ref="A4:A24" si="2">+A3+1</f>
        <v>2</v>
      </c>
      <c r="B4" s="37" t="s">
        <v>68</v>
      </c>
      <c r="C4" s="37" t="s">
        <v>223</v>
      </c>
      <c r="D4" s="38">
        <v>2012</v>
      </c>
      <c r="E4" s="38" t="s">
        <v>222</v>
      </c>
      <c r="F4" s="38" t="s">
        <v>221</v>
      </c>
      <c r="G4" s="39" t="s">
        <v>485</v>
      </c>
      <c r="H4" s="42" t="s">
        <v>486</v>
      </c>
      <c r="I4" s="38">
        <v>60</v>
      </c>
      <c r="J4" s="40">
        <f t="shared" si="0"/>
        <v>257.14285714285711</v>
      </c>
      <c r="K4" s="40">
        <v>13.57</v>
      </c>
      <c r="L4" s="43">
        <f>+K4*I4</f>
        <v>814.2</v>
      </c>
      <c r="M4" s="41">
        <f t="shared" si="1"/>
        <v>3489.4285714285716</v>
      </c>
    </row>
    <row r="5" spans="1:13" x14ac:dyDescent="0.25">
      <c r="A5" s="29">
        <f t="shared" si="2"/>
        <v>3</v>
      </c>
      <c r="B5" s="44" t="s">
        <v>487</v>
      </c>
      <c r="C5" s="45" t="s">
        <v>488</v>
      </c>
      <c r="D5" s="46">
        <v>2013</v>
      </c>
      <c r="E5" s="46" t="s">
        <v>36</v>
      </c>
      <c r="F5" s="46" t="s">
        <v>35</v>
      </c>
      <c r="G5" s="39" t="s">
        <v>34</v>
      </c>
      <c r="H5" s="37" t="s">
        <v>489</v>
      </c>
      <c r="I5" s="47">
        <v>40</v>
      </c>
      <c r="J5" s="40">
        <f t="shared" si="0"/>
        <v>171.42857142857144</v>
      </c>
      <c r="K5" s="40">
        <v>13.57</v>
      </c>
      <c r="L5" s="40">
        <f t="shared" ref="L5:L24" si="3">+I5*K5</f>
        <v>542.79999999999995</v>
      </c>
      <c r="M5" s="41">
        <f t="shared" si="1"/>
        <v>2326.2857142857138</v>
      </c>
    </row>
    <row r="6" spans="1:13" ht="30" x14ac:dyDescent="0.25">
      <c r="A6" s="29">
        <f t="shared" si="2"/>
        <v>4</v>
      </c>
      <c r="B6" s="44" t="s">
        <v>487</v>
      </c>
      <c r="C6" s="45" t="s">
        <v>488</v>
      </c>
      <c r="D6" s="46">
        <v>2013</v>
      </c>
      <c r="E6" s="46" t="s">
        <v>33</v>
      </c>
      <c r="F6" s="46" t="s">
        <v>32</v>
      </c>
      <c r="G6" s="39" t="s">
        <v>31</v>
      </c>
      <c r="H6" s="37" t="s">
        <v>31</v>
      </c>
      <c r="I6" s="38">
        <v>40</v>
      </c>
      <c r="J6" s="40">
        <f t="shared" si="0"/>
        <v>171.42857142857144</v>
      </c>
      <c r="K6" s="40">
        <v>13.57</v>
      </c>
      <c r="L6" s="40">
        <f t="shared" si="3"/>
        <v>542.79999999999995</v>
      </c>
      <c r="M6" s="41">
        <f t="shared" si="1"/>
        <v>2326.2857142857138</v>
      </c>
    </row>
    <row r="7" spans="1:13" ht="30" x14ac:dyDescent="0.25">
      <c r="A7" s="29">
        <f t="shared" si="2"/>
        <v>5</v>
      </c>
      <c r="B7" s="44" t="s">
        <v>487</v>
      </c>
      <c r="C7" s="45" t="s">
        <v>488</v>
      </c>
      <c r="D7" s="46">
        <v>2013</v>
      </c>
      <c r="E7" s="46" t="s">
        <v>30</v>
      </c>
      <c r="F7" s="46" t="s">
        <v>29</v>
      </c>
      <c r="G7" s="39" t="s">
        <v>28</v>
      </c>
      <c r="H7" s="37" t="s">
        <v>28</v>
      </c>
      <c r="I7" s="38">
        <v>40</v>
      </c>
      <c r="J7" s="40">
        <f t="shared" si="0"/>
        <v>171.42857142857144</v>
      </c>
      <c r="K7" s="40">
        <v>13.57</v>
      </c>
      <c r="L7" s="40">
        <f t="shared" si="3"/>
        <v>542.79999999999995</v>
      </c>
      <c r="M7" s="41">
        <f t="shared" si="1"/>
        <v>2326.2857142857138</v>
      </c>
    </row>
    <row r="8" spans="1:13" ht="30" x14ac:dyDescent="0.25">
      <c r="A8" s="29">
        <f t="shared" si="2"/>
        <v>6</v>
      </c>
      <c r="B8" s="44" t="s">
        <v>487</v>
      </c>
      <c r="C8" s="45" t="s">
        <v>488</v>
      </c>
      <c r="D8" s="46">
        <v>2013</v>
      </c>
      <c r="E8" s="46" t="s">
        <v>27</v>
      </c>
      <c r="F8" s="46" t="s">
        <v>26</v>
      </c>
      <c r="G8" s="39" t="s">
        <v>25</v>
      </c>
      <c r="H8" s="37" t="s">
        <v>25</v>
      </c>
      <c r="I8" s="38">
        <v>40</v>
      </c>
      <c r="J8" s="40">
        <f t="shared" si="0"/>
        <v>171.42857142857144</v>
      </c>
      <c r="K8" s="40">
        <v>13.57</v>
      </c>
      <c r="L8" s="40">
        <f t="shared" si="3"/>
        <v>542.79999999999995</v>
      </c>
      <c r="M8" s="41">
        <f t="shared" si="1"/>
        <v>2326.2857142857138</v>
      </c>
    </row>
    <row r="9" spans="1:13" x14ac:dyDescent="0.25">
      <c r="A9" s="29">
        <f t="shared" si="2"/>
        <v>7</v>
      </c>
      <c r="B9" s="44" t="s">
        <v>487</v>
      </c>
      <c r="C9" s="45" t="s">
        <v>488</v>
      </c>
      <c r="D9" s="46">
        <v>2013</v>
      </c>
      <c r="E9" s="46" t="s">
        <v>24</v>
      </c>
      <c r="F9" s="46" t="s">
        <v>23</v>
      </c>
      <c r="G9" s="39" t="s">
        <v>22</v>
      </c>
      <c r="H9" s="37" t="s">
        <v>490</v>
      </c>
      <c r="I9" s="38">
        <v>40</v>
      </c>
      <c r="J9" s="40">
        <f t="shared" si="0"/>
        <v>171.42857142857144</v>
      </c>
      <c r="K9" s="40">
        <v>13.57</v>
      </c>
      <c r="L9" s="40">
        <f t="shared" si="3"/>
        <v>542.79999999999995</v>
      </c>
      <c r="M9" s="41">
        <f t="shared" si="1"/>
        <v>2326.2857142857138</v>
      </c>
    </row>
    <row r="10" spans="1:13" x14ac:dyDescent="0.25">
      <c r="A10" s="29">
        <f t="shared" si="2"/>
        <v>8</v>
      </c>
      <c r="B10" s="44" t="s">
        <v>487</v>
      </c>
      <c r="C10" s="45" t="s">
        <v>488</v>
      </c>
      <c r="D10" s="46">
        <v>2013</v>
      </c>
      <c r="E10" s="46" t="s">
        <v>21</v>
      </c>
      <c r="F10" s="46" t="s">
        <v>20</v>
      </c>
      <c r="G10" s="39" t="s">
        <v>491</v>
      </c>
      <c r="H10" s="37" t="s">
        <v>492</v>
      </c>
      <c r="I10" s="38">
        <v>0</v>
      </c>
      <c r="J10" s="40">
        <f t="shared" si="0"/>
        <v>0</v>
      </c>
      <c r="K10" s="40">
        <v>13.57</v>
      </c>
      <c r="L10" s="40">
        <f t="shared" si="3"/>
        <v>0</v>
      </c>
      <c r="M10" s="41">
        <f t="shared" si="1"/>
        <v>0</v>
      </c>
    </row>
    <row r="11" spans="1:13" x14ac:dyDescent="0.25">
      <c r="A11" s="29">
        <f t="shared" si="2"/>
        <v>9</v>
      </c>
      <c r="B11" s="44" t="s">
        <v>487</v>
      </c>
      <c r="C11" s="45" t="s">
        <v>488</v>
      </c>
      <c r="D11" s="46">
        <v>2013</v>
      </c>
      <c r="E11" s="46" t="s">
        <v>18</v>
      </c>
      <c r="F11" s="46" t="s">
        <v>17</v>
      </c>
      <c r="G11" s="39" t="s">
        <v>493</v>
      </c>
      <c r="H11" s="37" t="s">
        <v>493</v>
      </c>
      <c r="I11" s="38">
        <v>40</v>
      </c>
      <c r="J11" s="40">
        <f t="shared" si="0"/>
        <v>171.42857142857144</v>
      </c>
      <c r="K11" s="40">
        <v>13.57</v>
      </c>
      <c r="L11" s="40">
        <f t="shared" si="3"/>
        <v>542.79999999999995</v>
      </c>
      <c r="M11" s="41">
        <f t="shared" si="1"/>
        <v>2326.2857142857138</v>
      </c>
    </row>
    <row r="12" spans="1:13" x14ac:dyDescent="0.25">
      <c r="A12" s="29">
        <f t="shared" si="2"/>
        <v>10</v>
      </c>
      <c r="B12" s="44" t="s">
        <v>487</v>
      </c>
      <c r="C12" s="45" t="s">
        <v>488</v>
      </c>
      <c r="D12" s="46">
        <v>2013</v>
      </c>
      <c r="E12" s="46" t="s">
        <v>14</v>
      </c>
      <c r="F12" s="46" t="s">
        <v>13</v>
      </c>
      <c r="G12" s="39" t="s">
        <v>12</v>
      </c>
      <c r="H12" s="37" t="s">
        <v>12</v>
      </c>
      <c r="I12" s="38">
        <v>40</v>
      </c>
      <c r="J12" s="40">
        <f t="shared" si="0"/>
        <v>171.42857142857144</v>
      </c>
      <c r="K12" s="40">
        <v>13.57</v>
      </c>
      <c r="L12" s="40">
        <f t="shared" si="3"/>
        <v>542.79999999999995</v>
      </c>
      <c r="M12" s="41">
        <f t="shared" si="1"/>
        <v>2326.2857142857138</v>
      </c>
    </row>
    <row r="13" spans="1:13" x14ac:dyDescent="0.25">
      <c r="A13" s="29">
        <f t="shared" si="2"/>
        <v>11</v>
      </c>
      <c r="B13" s="44" t="s">
        <v>487</v>
      </c>
      <c r="C13" s="45" t="s">
        <v>4</v>
      </c>
      <c r="D13" s="46">
        <v>2013</v>
      </c>
      <c r="E13" s="46" t="s">
        <v>11</v>
      </c>
      <c r="F13" s="46" t="s">
        <v>10</v>
      </c>
      <c r="G13" s="39" t="s">
        <v>9</v>
      </c>
      <c r="H13" s="37" t="s">
        <v>9</v>
      </c>
      <c r="I13" s="38">
        <v>80</v>
      </c>
      <c r="J13" s="40">
        <f t="shared" si="0"/>
        <v>342.85714285714289</v>
      </c>
      <c r="K13" s="40">
        <v>13.57</v>
      </c>
      <c r="L13" s="40">
        <f t="shared" si="3"/>
        <v>1085.5999999999999</v>
      </c>
      <c r="M13" s="41">
        <f t="shared" si="1"/>
        <v>4652.5714285714275</v>
      </c>
    </row>
    <row r="14" spans="1:13" x14ac:dyDescent="0.25">
      <c r="A14" s="29">
        <f t="shared" si="2"/>
        <v>12</v>
      </c>
      <c r="B14" s="44" t="s">
        <v>487</v>
      </c>
      <c r="C14" s="45" t="s">
        <v>4</v>
      </c>
      <c r="D14" s="46">
        <v>2013</v>
      </c>
      <c r="E14" s="46" t="s">
        <v>3</v>
      </c>
      <c r="F14" s="46" t="s">
        <v>2</v>
      </c>
      <c r="G14" s="39" t="s">
        <v>1</v>
      </c>
      <c r="H14" s="37" t="s">
        <v>1</v>
      </c>
      <c r="I14" s="38">
        <v>80</v>
      </c>
      <c r="J14" s="40">
        <f t="shared" si="0"/>
        <v>342.85714285714289</v>
      </c>
      <c r="K14" s="40">
        <v>13.57</v>
      </c>
      <c r="L14" s="40">
        <f t="shared" si="3"/>
        <v>1085.5999999999999</v>
      </c>
      <c r="M14" s="41">
        <f t="shared" si="1"/>
        <v>4652.5714285714275</v>
      </c>
    </row>
    <row r="15" spans="1:13" x14ac:dyDescent="0.25">
      <c r="A15" s="29">
        <f t="shared" si="2"/>
        <v>13</v>
      </c>
      <c r="B15" s="37" t="s">
        <v>233</v>
      </c>
      <c r="C15" s="37" t="s">
        <v>232</v>
      </c>
      <c r="D15" s="38">
        <v>1997</v>
      </c>
      <c r="E15" s="38" t="s">
        <v>231</v>
      </c>
      <c r="F15" s="38" t="s">
        <v>230</v>
      </c>
      <c r="G15" s="39" t="s">
        <v>412</v>
      </c>
      <c r="H15" s="37" t="s">
        <v>494</v>
      </c>
      <c r="I15" s="38">
        <v>30</v>
      </c>
      <c r="J15" s="40">
        <f t="shared" si="0"/>
        <v>128.57142857142856</v>
      </c>
      <c r="K15" s="40">
        <v>13.57</v>
      </c>
      <c r="L15" s="40">
        <f t="shared" si="3"/>
        <v>407.1</v>
      </c>
      <c r="M15" s="41">
        <f t="shared" si="1"/>
        <v>1744.7142857142858</v>
      </c>
    </row>
    <row r="16" spans="1:13" x14ac:dyDescent="0.25">
      <c r="A16" s="29">
        <f t="shared" si="2"/>
        <v>14</v>
      </c>
      <c r="B16" s="37" t="s">
        <v>93</v>
      </c>
      <c r="C16" s="37" t="s">
        <v>112</v>
      </c>
      <c r="D16" s="38">
        <v>1992</v>
      </c>
      <c r="E16" s="38" t="s">
        <v>111</v>
      </c>
      <c r="F16" s="38" t="s">
        <v>110</v>
      </c>
      <c r="G16" s="39" t="s">
        <v>446</v>
      </c>
      <c r="H16" s="37" t="s">
        <v>97</v>
      </c>
      <c r="I16" s="38">
        <v>30</v>
      </c>
      <c r="J16" s="40">
        <f t="shared" si="0"/>
        <v>128.57142857142856</v>
      </c>
      <c r="K16" s="40">
        <v>13.57</v>
      </c>
      <c r="L16" s="40">
        <f t="shared" si="3"/>
        <v>407.1</v>
      </c>
      <c r="M16" s="41">
        <f t="shared" si="1"/>
        <v>1744.7142857142858</v>
      </c>
    </row>
    <row r="17" spans="1:13" x14ac:dyDescent="0.25">
      <c r="A17" s="29">
        <f t="shared" si="2"/>
        <v>15</v>
      </c>
      <c r="B17" s="37" t="s">
        <v>93</v>
      </c>
      <c r="C17" s="37" t="s">
        <v>70</v>
      </c>
      <c r="D17" s="38">
        <v>2001</v>
      </c>
      <c r="E17" s="38" t="s">
        <v>235</v>
      </c>
      <c r="F17" s="38" t="s">
        <v>65</v>
      </c>
      <c r="G17" s="39" t="s">
        <v>495</v>
      </c>
      <c r="H17" s="37" t="s">
        <v>496</v>
      </c>
      <c r="I17" s="38">
        <v>50</v>
      </c>
      <c r="J17" s="40">
        <f t="shared" si="0"/>
        <v>214.28571428571431</v>
      </c>
      <c r="K17" s="40">
        <v>13.57</v>
      </c>
      <c r="L17" s="40">
        <f t="shared" si="3"/>
        <v>678.5</v>
      </c>
      <c r="M17" s="41">
        <f t="shared" si="1"/>
        <v>2907.8571428571431</v>
      </c>
    </row>
    <row r="18" spans="1:13" x14ac:dyDescent="0.25">
      <c r="A18" s="29">
        <f t="shared" si="2"/>
        <v>16</v>
      </c>
      <c r="B18" s="48" t="s">
        <v>5</v>
      </c>
      <c r="C18" s="48" t="s">
        <v>15</v>
      </c>
      <c r="D18" s="49">
        <v>1995</v>
      </c>
      <c r="E18" s="49" t="s">
        <v>123</v>
      </c>
      <c r="F18" s="49" t="s">
        <v>122</v>
      </c>
      <c r="G18" s="50" t="s">
        <v>441</v>
      </c>
      <c r="H18" s="48" t="s">
        <v>31</v>
      </c>
      <c r="I18" s="38">
        <v>40</v>
      </c>
      <c r="J18" s="40">
        <f t="shared" si="0"/>
        <v>171.42857142857144</v>
      </c>
      <c r="K18" s="40">
        <v>13.57</v>
      </c>
      <c r="L18" s="40">
        <f t="shared" si="3"/>
        <v>542.79999999999995</v>
      </c>
      <c r="M18" s="41">
        <f t="shared" si="1"/>
        <v>2326.2857142857138</v>
      </c>
    </row>
    <row r="19" spans="1:13" x14ac:dyDescent="0.25">
      <c r="A19" s="29">
        <f t="shared" si="2"/>
        <v>17</v>
      </c>
      <c r="B19" s="51" t="s">
        <v>68</v>
      </c>
      <c r="C19" s="37" t="s">
        <v>497</v>
      </c>
      <c r="D19" s="38">
        <v>2000</v>
      </c>
      <c r="E19" s="38" t="s">
        <v>66</v>
      </c>
      <c r="F19" s="38" t="s">
        <v>65</v>
      </c>
      <c r="G19" s="39" t="s">
        <v>457</v>
      </c>
      <c r="H19" s="37" t="s">
        <v>498</v>
      </c>
      <c r="I19" s="38">
        <v>30</v>
      </c>
      <c r="J19" s="40">
        <f t="shared" si="0"/>
        <v>128.57142857142856</v>
      </c>
      <c r="K19" s="40">
        <v>13.57</v>
      </c>
      <c r="L19" s="40">
        <f t="shared" si="3"/>
        <v>407.1</v>
      </c>
      <c r="M19" s="41">
        <f t="shared" si="1"/>
        <v>1744.7142857142858</v>
      </c>
    </row>
    <row r="20" spans="1:13" x14ac:dyDescent="0.25">
      <c r="A20" s="29">
        <f t="shared" si="2"/>
        <v>18</v>
      </c>
      <c r="B20" s="51" t="s">
        <v>49</v>
      </c>
      <c r="C20" s="37" t="s">
        <v>59</v>
      </c>
      <c r="D20" s="38">
        <v>1998</v>
      </c>
      <c r="E20" s="38" t="s">
        <v>61</v>
      </c>
      <c r="F20" s="38" t="s">
        <v>60</v>
      </c>
      <c r="G20" s="39" t="s">
        <v>59</v>
      </c>
      <c r="H20" s="37" t="s">
        <v>496</v>
      </c>
      <c r="I20" s="38">
        <v>0</v>
      </c>
      <c r="J20" s="40">
        <f t="shared" si="0"/>
        <v>0</v>
      </c>
      <c r="K20" s="40">
        <v>13.57</v>
      </c>
      <c r="L20" s="40">
        <f t="shared" si="3"/>
        <v>0</v>
      </c>
      <c r="M20" s="41">
        <f t="shared" si="1"/>
        <v>0</v>
      </c>
    </row>
    <row r="21" spans="1:13" x14ac:dyDescent="0.25">
      <c r="A21" s="29">
        <f t="shared" si="2"/>
        <v>19</v>
      </c>
      <c r="B21" s="37" t="s">
        <v>5</v>
      </c>
      <c r="C21" s="37" t="s">
        <v>83</v>
      </c>
      <c r="D21" s="38">
        <v>2002</v>
      </c>
      <c r="E21" s="52" t="s">
        <v>243</v>
      </c>
      <c r="F21" s="52" t="s">
        <v>242</v>
      </c>
      <c r="G21" s="39" t="s">
        <v>409</v>
      </c>
      <c r="H21" s="37" t="s">
        <v>58</v>
      </c>
      <c r="I21" s="38">
        <v>0</v>
      </c>
      <c r="J21" s="40">
        <f t="shared" si="0"/>
        <v>0</v>
      </c>
      <c r="K21" s="40">
        <v>13.57</v>
      </c>
      <c r="L21" s="40">
        <f t="shared" si="3"/>
        <v>0</v>
      </c>
      <c r="M21" s="41">
        <f t="shared" si="1"/>
        <v>0</v>
      </c>
    </row>
    <row r="22" spans="1:13" x14ac:dyDescent="0.25">
      <c r="A22" s="29">
        <f t="shared" si="2"/>
        <v>20</v>
      </c>
      <c r="B22" s="37" t="s">
        <v>5</v>
      </c>
      <c r="C22" s="37" t="s">
        <v>83</v>
      </c>
      <c r="D22" s="38">
        <v>2001</v>
      </c>
      <c r="E22" s="38" t="s">
        <v>256</v>
      </c>
      <c r="F22" s="53" t="s">
        <v>255</v>
      </c>
      <c r="G22" s="39" t="s">
        <v>499</v>
      </c>
      <c r="H22" s="37" t="s">
        <v>58</v>
      </c>
      <c r="I22" s="38">
        <v>0</v>
      </c>
      <c r="J22" s="40">
        <f t="shared" si="0"/>
        <v>0</v>
      </c>
      <c r="K22" s="40">
        <v>13.57</v>
      </c>
      <c r="L22" s="40">
        <f t="shared" si="3"/>
        <v>0</v>
      </c>
      <c r="M22" s="41">
        <f t="shared" si="1"/>
        <v>0</v>
      </c>
    </row>
    <row r="23" spans="1:13" x14ac:dyDescent="0.25">
      <c r="A23" s="29">
        <f t="shared" si="2"/>
        <v>21</v>
      </c>
      <c r="B23" s="37" t="s">
        <v>68</v>
      </c>
      <c r="C23" s="37" t="s">
        <v>167</v>
      </c>
      <c r="D23" s="38">
        <v>1998</v>
      </c>
      <c r="E23" s="38" t="s">
        <v>166</v>
      </c>
      <c r="F23" s="38" t="s">
        <v>500</v>
      </c>
      <c r="G23" s="39" t="s">
        <v>432</v>
      </c>
      <c r="H23" s="37" t="s">
        <v>22</v>
      </c>
      <c r="I23" s="38">
        <v>0</v>
      </c>
      <c r="J23" s="40">
        <f t="shared" si="0"/>
        <v>0</v>
      </c>
      <c r="K23" s="40">
        <v>13.57</v>
      </c>
      <c r="L23" s="40">
        <f t="shared" si="3"/>
        <v>0</v>
      </c>
      <c r="M23" s="41">
        <f t="shared" si="1"/>
        <v>0</v>
      </c>
    </row>
    <row r="24" spans="1:13" ht="15.75" thickBot="1" x14ac:dyDescent="0.3">
      <c r="A24" s="29">
        <f t="shared" si="2"/>
        <v>22</v>
      </c>
      <c r="B24" s="37" t="s">
        <v>64</v>
      </c>
      <c r="C24" s="37" t="s">
        <v>156</v>
      </c>
      <c r="D24" s="38">
        <v>1988</v>
      </c>
      <c r="E24" s="38" t="s">
        <v>158</v>
      </c>
      <c r="F24" s="38" t="s">
        <v>157</v>
      </c>
      <c r="G24" s="39" t="s">
        <v>156</v>
      </c>
      <c r="H24" s="37" t="s">
        <v>489</v>
      </c>
      <c r="I24" s="54">
        <v>0</v>
      </c>
      <c r="J24" s="55">
        <f t="shared" si="0"/>
        <v>0</v>
      </c>
      <c r="K24" s="55">
        <v>13.57</v>
      </c>
      <c r="L24" s="55">
        <f t="shared" si="3"/>
        <v>0</v>
      </c>
      <c r="M24" s="56">
        <f t="shared" si="1"/>
        <v>0</v>
      </c>
    </row>
    <row r="25" spans="1:13" ht="15.75" thickBot="1" x14ac:dyDescent="0.3">
      <c r="A25" s="57"/>
      <c r="B25" s="58"/>
      <c r="C25" s="58"/>
      <c r="D25" s="59"/>
      <c r="E25" s="59"/>
      <c r="F25" s="59"/>
      <c r="G25" s="59"/>
      <c r="H25" s="58"/>
      <c r="I25" s="60">
        <f>SUM(I3:I24)</f>
        <v>780</v>
      </c>
      <c r="J25" s="61">
        <f>SUM(J3:J24)</f>
        <v>3342.8571428571436</v>
      </c>
      <c r="K25" s="60"/>
      <c r="L25" s="62">
        <f>SUM(L3:L24)</f>
        <v>10584.600000000002</v>
      </c>
      <c r="M25" s="62">
        <f>SUM(M3:M24)</f>
        <v>45362.571428571413</v>
      </c>
    </row>
    <row r="26" spans="1:13" x14ac:dyDescent="0.25">
      <c r="A26" s="57"/>
      <c r="B26" s="63" t="s">
        <v>501</v>
      </c>
      <c r="C26" s="58"/>
      <c r="D26" s="59"/>
      <c r="E26" s="59"/>
      <c r="F26" s="59"/>
      <c r="G26" s="59"/>
      <c r="H26" s="58"/>
      <c r="I26" s="59"/>
      <c r="J26" s="64"/>
      <c r="K26" s="59"/>
      <c r="L26" s="65"/>
      <c r="M26" s="57"/>
    </row>
    <row r="27" spans="1:13" x14ac:dyDescent="0.25">
      <c r="A27" s="57"/>
      <c r="B27" s="34" t="s">
        <v>270</v>
      </c>
      <c r="C27" s="34" t="s">
        <v>364</v>
      </c>
      <c r="D27" s="3" t="s">
        <v>269</v>
      </c>
      <c r="E27" s="3" t="s">
        <v>268</v>
      </c>
      <c r="F27" s="3" t="s">
        <v>267</v>
      </c>
      <c r="G27" s="4" t="s">
        <v>478</v>
      </c>
      <c r="H27" s="35" t="s">
        <v>479</v>
      </c>
      <c r="I27" s="4" t="s">
        <v>480</v>
      </c>
      <c r="J27" s="36" t="s">
        <v>481</v>
      </c>
      <c r="K27" s="4" t="s">
        <v>482</v>
      </c>
      <c r="L27" s="4" t="s">
        <v>483</v>
      </c>
      <c r="M27" s="4" t="s">
        <v>484</v>
      </c>
    </row>
    <row r="28" spans="1:13" x14ac:dyDescent="0.25">
      <c r="A28" s="57">
        <v>1</v>
      </c>
      <c r="B28" s="37" t="s">
        <v>183</v>
      </c>
      <c r="C28" s="37" t="s">
        <v>182</v>
      </c>
      <c r="D28" s="38">
        <v>2014</v>
      </c>
      <c r="E28" s="38" t="s">
        <v>222</v>
      </c>
      <c r="F28" s="38" t="s">
        <v>180</v>
      </c>
      <c r="G28" s="39" t="s">
        <v>485</v>
      </c>
      <c r="H28" s="42" t="s">
        <v>502</v>
      </c>
      <c r="I28" s="38">
        <v>210</v>
      </c>
      <c r="J28" s="40">
        <f t="shared" ref="J28:J37" si="4">+I28/7*30</f>
        <v>900</v>
      </c>
      <c r="K28" s="40">
        <v>13.57</v>
      </c>
      <c r="L28" s="43">
        <f t="shared" ref="L28:L37" si="5">+K28*I28</f>
        <v>2849.7000000000003</v>
      </c>
      <c r="M28" s="41">
        <f t="shared" ref="M28:M37" si="6">+L28/7*30</f>
        <v>12213</v>
      </c>
    </row>
    <row r="29" spans="1:13" x14ac:dyDescent="0.25">
      <c r="A29" s="29">
        <f t="shared" ref="A29:A36" si="7">+A28+1</f>
        <v>2</v>
      </c>
      <c r="B29" s="37" t="s">
        <v>136</v>
      </c>
      <c r="C29" s="37" t="s">
        <v>133</v>
      </c>
      <c r="D29" s="38">
        <v>2013</v>
      </c>
      <c r="E29" s="38" t="s">
        <v>135</v>
      </c>
      <c r="F29" s="38" t="s">
        <v>134</v>
      </c>
      <c r="G29" s="39" t="s">
        <v>503</v>
      </c>
      <c r="H29" s="42" t="s">
        <v>504</v>
      </c>
      <c r="I29" s="38">
        <v>210</v>
      </c>
      <c r="J29" s="40">
        <f t="shared" si="4"/>
        <v>900</v>
      </c>
      <c r="K29" s="40">
        <v>13.57</v>
      </c>
      <c r="L29" s="43">
        <f t="shared" si="5"/>
        <v>2849.7000000000003</v>
      </c>
      <c r="M29" s="41">
        <f t="shared" si="6"/>
        <v>12213</v>
      </c>
    </row>
    <row r="30" spans="1:13" x14ac:dyDescent="0.25">
      <c r="A30" s="29">
        <f t="shared" si="7"/>
        <v>3</v>
      </c>
      <c r="B30" s="51" t="s">
        <v>64</v>
      </c>
      <c r="C30" s="51" t="s">
        <v>105</v>
      </c>
      <c r="D30" s="38">
        <v>2012</v>
      </c>
      <c r="E30" s="38" t="s">
        <v>188</v>
      </c>
      <c r="F30" s="38" t="s">
        <v>187</v>
      </c>
      <c r="G30" s="39" t="s">
        <v>505</v>
      </c>
      <c r="H30" s="42" t="s">
        <v>506</v>
      </c>
      <c r="I30" s="38">
        <v>210</v>
      </c>
      <c r="J30" s="40">
        <f t="shared" si="4"/>
        <v>900</v>
      </c>
      <c r="K30" s="40">
        <v>13.57</v>
      </c>
      <c r="L30" s="43">
        <f t="shared" si="5"/>
        <v>2849.7000000000003</v>
      </c>
      <c r="M30" s="41">
        <f t="shared" si="6"/>
        <v>12213</v>
      </c>
    </row>
    <row r="31" spans="1:13" x14ac:dyDescent="0.25">
      <c r="A31" s="29">
        <f t="shared" si="7"/>
        <v>4</v>
      </c>
      <c r="B31" s="51" t="s">
        <v>64</v>
      </c>
      <c r="C31" s="66" t="s">
        <v>105</v>
      </c>
      <c r="D31" s="38">
        <v>2012</v>
      </c>
      <c r="E31" s="38"/>
      <c r="F31" s="38" t="s">
        <v>184</v>
      </c>
      <c r="G31" s="39" t="s">
        <v>507</v>
      </c>
      <c r="H31" s="42" t="s">
        <v>508</v>
      </c>
      <c r="I31" s="38">
        <v>210</v>
      </c>
      <c r="J31" s="40">
        <f t="shared" si="4"/>
        <v>900</v>
      </c>
      <c r="K31" s="40">
        <v>13.57</v>
      </c>
      <c r="L31" s="43">
        <f t="shared" si="5"/>
        <v>2849.7000000000003</v>
      </c>
      <c r="M31" s="41">
        <f t="shared" si="6"/>
        <v>12213</v>
      </c>
    </row>
    <row r="32" spans="1:13" x14ac:dyDescent="0.25">
      <c r="A32" s="29">
        <f t="shared" si="7"/>
        <v>5</v>
      </c>
      <c r="B32" s="37" t="s">
        <v>68</v>
      </c>
      <c r="C32" s="37" t="s">
        <v>88</v>
      </c>
      <c r="D32" s="38">
        <v>2012</v>
      </c>
      <c r="E32" s="38" t="s">
        <v>195</v>
      </c>
      <c r="F32" s="38" t="s">
        <v>194</v>
      </c>
      <c r="G32" s="39" t="s">
        <v>509</v>
      </c>
      <c r="H32" s="42" t="s">
        <v>510</v>
      </c>
      <c r="I32" s="53">
        <v>210</v>
      </c>
      <c r="J32" s="40">
        <f t="shared" si="4"/>
        <v>900</v>
      </c>
      <c r="K32" s="40">
        <v>13.57</v>
      </c>
      <c r="L32" s="43">
        <f t="shared" si="5"/>
        <v>2849.7000000000003</v>
      </c>
      <c r="M32" s="41">
        <f t="shared" si="6"/>
        <v>12213</v>
      </c>
    </row>
    <row r="33" spans="1:13" x14ac:dyDescent="0.25">
      <c r="A33" s="29">
        <f t="shared" si="7"/>
        <v>6</v>
      </c>
      <c r="B33" s="67" t="s">
        <v>487</v>
      </c>
      <c r="C33" s="45" t="s">
        <v>488</v>
      </c>
      <c r="D33" s="46">
        <v>2013</v>
      </c>
      <c r="E33" s="46" t="s">
        <v>179</v>
      </c>
      <c r="F33" s="46" t="s">
        <v>178</v>
      </c>
      <c r="G33" s="39" t="s">
        <v>511</v>
      </c>
      <c r="H33" s="42" t="s">
        <v>512</v>
      </c>
      <c r="I33" s="38">
        <v>210</v>
      </c>
      <c r="J33" s="40">
        <f t="shared" si="4"/>
        <v>900</v>
      </c>
      <c r="K33" s="40">
        <v>13.57</v>
      </c>
      <c r="L33" s="43">
        <f t="shared" si="5"/>
        <v>2849.7000000000003</v>
      </c>
      <c r="M33" s="41">
        <f t="shared" si="6"/>
        <v>12213</v>
      </c>
    </row>
    <row r="34" spans="1:13" x14ac:dyDescent="0.25">
      <c r="A34" s="29">
        <f t="shared" si="7"/>
        <v>7</v>
      </c>
      <c r="B34" s="37" t="s">
        <v>205</v>
      </c>
      <c r="C34" s="37" t="s">
        <v>204</v>
      </c>
      <c r="D34" s="38">
        <v>2008</v>
      </c>
      <c r="E34" s="38" t="s">
        <v>203</v>
      </c>
      <c r="F34" s="38" t="s">
        <v>202</v>
      </c>
      <c r="G34" s="39" t="s">
        <v>513</v>
      </c>
      <c r="H34" s="42" t="s">
        <v>514</v>
      </c>
      <c r="I34" s="53">
        <v>0</v>
      </c>
      <c r="J34" s="40">
        <f t="shared" si="4"/>
        <v>0</v>
      </c>
      <c r="K34" s="40">
        <v>13.57</v>
      </c>
      <c r="L34" s="43">
        <f t="shared" si="5"/>
        <v>0</v>
      </c>
      <c r="M34" s="41">
        <f t="shared" si="6"/>
        <v>0</v>
      </c>
    </row>
    <row r="35" spans="1:13" ht="15.75" thickBot="1" x14ac:dyDescent="0.3">
      <c r="A35" s="29">
        <f t="shared" si="7"/>
        <v>8</v>
      </c>
      <c r="B35" s="48" t="s">
        <v>49</v>
      </c>
      <c r="C35" s="48" t="s">
        <v>15</v>
      </c>
      <c r="D35" s="68">
        <v>2001</v>
      </c>
      <c r="E35" s="49" t="s">
        <v>207</v>
      </c>
      <c r="F35" s="49" t="s">
        <v>206</v>
      </c>
      <c r="G35" s="69" t="s">
        <v>515</v>
      </c>
      <c r="H35" s="70" t="s">
        <v>516</v>
      </c>
      <c r="I35" s="71">
        <v>0</v>
      </c>
      <c r="J35" s="55">
        <f t="shared" si="4"/>
        <v>0</v>
      </c>
      <c r="K35" s="55">
        <v>13.57</v>
      </c>
      <c r="L35" s="72">
        <f t="shared" si="5"/>
        <v>0</v>
      </c>
      <c r="M35" s="56">
        <f t="shared" si="6"/>
        <v>0</v>
      </c>
    </row>
    <row r="36" spans="1:13" x14ac:dyDescent="0.25">
      <c r="A36" s="29">
        <f t="shared" si="7"/>
        <v>9</v>
      </c>
      <c r="B36" s="73" t="s">
        <v>64</v>
      </c>
      <c r="C36" s="74" t="s">
        <v>213</v>
      </c>
      <c r="D36" s="75">
        <v>2008</v>
      </c>
      <c r="E36" s="76" t="s">
        <v>212</v>
      </c>
      <c r="F36" s="76" t="s">
        <v>211</v>
      </c>
      <c r="G36" s="77" t="s">
        <v>419</v>
      </c>
      <c r="H36" s="78" t="s">
        <v>517</v>
      </c>
      <c r="I36" s="76">
        <v>100</v>
      </c>
      <c r="J36" s="79">
        <f t="shared" si="4"/>
        <v>428.57142857142861</v>
      </c>
      <c r="K36" s="79">
        <v>13.57</v>
      </c>
      <c r="L36" s="80">
        <f t="shared" si="5"/>
        <v>1357</v>
      </c>
      <c r="M36" s="81">
        <f t="shared" si="6"/>
        <v>5815.7142857142862</v>
      </c>
    </row>
    <row r="37" spans="1:13" ht="15.75" thickBot="1" x14ac:dyDescent="0.3">
      <c r="A37" s="29">
        <v>10</v>
      </c>
      <c r="B37" s="82" t="s">
        <v>64</v>
      </c>
      <c r="C37" s="83" t="s">
        <v>213</v>
      </c>
      <c r="D37" s="84"/>
      <c r="E37" s="85"/>
      <c r="F37" s="85" t="s">
        <v>62</v>
      </c>
      <c r="G37" s="86" t="s">
        <v>518</v>
      </c>
      <c r="H37" s="87" t="s">
        <v>519</v>
      </c>
      <c r="I37" s="85">
        <v>100</v>
      </c>
      <c r="J37" s="88">
        <f t="shared" si="4"/>
        <v>428.57142857142861</v>
      </c>
      <c r="K37" s="88">
        <v>13.57</v>
      </c>
      <c r="L37" s="89">
        <f t="shared" si="5"/>
        <v>1357</v>
      </c>
      <c r="M37" s="90">
        <f t="shared" si="6"/>
        <v>5815.7142857142862</v>
      </c>
    </row>
    <row r="38" spans="1:13" ht="15.75" thickBot="1" x14ac:dyDescent="0.3">
      <c r="A38" s="91"/>
      <c r="B38" s="58"/>
      <c r="C38" s="58"/>
      <c r="D38" s="59"/>
      <c r="E38" s="59"/>
      <c r="F38" s="59"/>
      <c r="G38" s="59"/>
      <c r="H38" s="58"/>
      <c r="I38" s="60">
        <f>SUM(I28:I37)</f>
        <v>1460</v>
      </c>
      <c r="J38" s="61">
        <f>SUM(J28:J37)</f>
        <v>6257.1428571428569</v>
      </c>
      <c r="K38" s="60"/>
      <c r="L38" s="92">
        <f>SUM(L28:L37)</f>
        <v>19812.2</v>
      </c>
      <c r="M38" s="93">
        <f>SUM(M28:M37)</f>
        <v>84909.42857142858</v>
      </c>
    </row>
    <row r="39" spans="1:13" x14ac:dyDescent="0.25">
      <c r="A39" s="91"/>
      <c r="B39" s="63" t="s">
        <v>520</v>
      </c>
      <c r="C39" s="58"/>
      <c r="D39" s="59"/>
      <c r="E39" s="59"/>
      <c r="F39" s="59"/>
      <c r="G39" s="59"/>
      <c r="H39" s="58"/>
      <c r="I39" s="59"/>
      <c r="J39" s="64"/>
      <c r="K39" s="59"/>
      <c r="L39" s="65"/>
      <c r="M39" s="94"/>
    </row>
    <row r="40" spans="1:13" x14ac:dyDescent="0.25">
      <c r="A40" s="95"/>
      <c r="B40" s="34" t="s">
        <v>270</v>
      </c>
      <c r="C40" s="34" t="s">
        <v>364</v>
      </c>
      <c r="D40" s="3" t="s">
        <v>269</v>
      </c>
      <c r="E40" s="3" t="s">
        <v>268</v>
      </c>
      <c r="F40" s="3" t="s">
        <v>267</v>
      </c>
      <c r="G40" s="4" t="s">
        <v>478</v>
      </c>
      <c r="H40" s="35" t="s">
        <v>479</v>
      </c>
      <c r="I40" s="4" t="s">
        <v>480</v>
      </c>
      <c r="J40" s="36" t="s">
        <v>481</v>
      </c>
      <c r="K40" s="4" t="s">
        <v>482</v>
      </c>
      <c r="L40" s="4" t="s">
        <v>483</v>
      </c>
      <c r="M40" s="4" t="s">
        <v>484</v>
      </c>
    </row>
    <row r="41" spans="1:13" x14ac:dyDescent="0.25">
      <c r="A41" s="29">
        <v>1</v>
      </c>
      <c r="B41" s="44" t="s">
        <v>5</v>
      </c>
      <c r="C41" s="45" t="s">
        <v>4</v>
      </c>
      <c r="D41" s="46">
        <v>2013</v>
      </c>
      <c r="E41" s="46" t="s">
        <v>8</v>
      </c>
      <c r="F41" s="46" t="s">
        <v>7</v>
      </c>
      <c r="G41" s="39" t="s">
        <v>6</v>
      </c>
      <c r="H41" s="37" t="s">
        <v>6</v>
      </c>
      <c r="I41" s="38">
        <v>0</v>
      </c>
      <c r="J41" s="40">
        <f t="shared" ref="J41:J46" si="8">+I41/7*30</f>
        <v>0</v>
      </c>
      <c r="K41" s="40">
        <v>13.57</v>
      </c>
      <c r="L41" s="40">
        <f t="shared" ref="L41:L46" si="9">+K41*I41</f>
        <v>0</v>
      </c>
      <c r="M41" s="41">
        <f t="shared" ref="M41:M46" si="10">+L41/7*30</f>
        <v>0</v>
      </c>
    </row>
    <row r="42" spans="1:13" ht="30" x14ac:dyDescent="0.25">
      <c r="A42" s="29">
        <v>2</v>
      </c>
      <c r="B42" s="37" t="s">
        <v>93</v>
      </c>
      <c r="C42" s="37" t="s">
        <v>249</v>
      </c>
      <c r="D42" s="38">
        <v>2012</v>
      </c>
      <c r="E42" s="38" t="s">
        <v>248</v>
      </c>
      <c r="F42" s="38" t="s">
        <v>521</v>
      </c>
      <c r="G42" s="97" t="s">
        <v>522</v>
      </c>
      <c r="H42" s="98" t="s">
        <v>523</v>
      </c>
      <c r="I42" s="99">
        <v>0</v>
      </c>
      <c r="J42" s="40">
        <f t="shared" si="8"/>
        <v>0</v>
      </c>
      <c r="K42" s="40">
        <v>13.57</v>
      </c>
      <c r="L42" s="40">
        <f t="shared" si="9"/>
        <v>0</v>
      </c>
      <c r="M42" s="41">
        <f t="shared" si="10"/>
        <v>0</v>
      </c>
    </row>
    <row r="43" spans="1:13" x14ac:dyDescent="0.25">
      <c r="A43" s="29">
        <v>3</v>
      </c>
      <c r="B43" s="37" t="s">
        <v>93</v>
      </c>
      <c r="C43" s="37" t="s">
        <v>70</v>
      </c>
      <c r="D43" s="38">
        <v>2001</v>
      </c>
      <c r="E43" s="38" t="s">
        <v>235</v>
      </c>
      <c r="F43" s="38" t="s">
        <v>234</v>
      </c>
      <c r="G43" s="39" t="s">
        <v>495</v>
      </c>
      <c r="H43" s="37" t="s">
        <v>524</v>
      </c>
      <c r="I43" s="38">
        <v>0</v>
      </c>
      <c r="J43" s="40">
        <f t="shared" si="8"/>
        <v>0</v>
      </c>
      <c r="K43" s="40">
        <v>13.57</v>
      </c>
      <c r="L43" s="40">
        <f t="shared" si="9"/>
        <v>0</v>
      </c>
      <c r="M43" s="41">
        <f t="shared" si="10"/>
        <v>0</v>
      </c>
    </row>
    <row r="44" spans="1:13" x14ac:dyDescent="0.25">
      <c r="A44" s="29">
        <v>4</v>
      </c>
      <c r="B44" s="51" t="s">
        <v>49</v>
      </c>
      <c r="C44" s="37" t="s">
        <v>48</v>
      </c>
      <c r="D44" s="38">
        <v>2004</v>
      </c>
      <c r="E44" s="38" t="s">
        <v>47</v>
      </c>
      <c r="F44" s="38" t="s">
        <v>46</v>
      </c>
      <c r="G44" s="39" t="s">
        <v>459</v>
      </c>
      <c r="H44" s="37" t="s">
        <v>525</v>
      </c>
      <c r="I44" s="38">
        <v>0</v>
      </c>
      <c r="J44" s="40">
        <f t="shared" si="8"/>
        <v>0</v>
      </c>
      <c r="K44" s="40">
        <v>13.57</v>
      </c>
      <c r="L44" s="40">
        <f t="shared" si="9"/>
        <v>0</v>
      </c>
      <c r="M44" s="41">
        <f t="shared" si="10"/>
        <v>0</v>
      </c>
    </row>
    <row r="45" spans="1:13" ht="30" x14ac:dyDescent="0.25">
      <c r="A45" s="29">
        <v>5</v>
      </c>
      <c r="B45" s="44" t="s">
        <v>5</v>
      </c>
      <c r="C45" s="45" t="s">
        <v>15</v>
      </c>
      <c r="D45" s="46">
        <v>2013</v>
      </c>
      <c r="E45" s="46" t="s">
        <v>39</v>
      </c>
      <c r="F45" s="46" t="s">
        <v>38</v>
      </c>
      <c r="G45" s="100" t="s">
        <v>37</v>
      </c>
      <c r="H45" s="44" t="s">
        <v>526</v>
      </c>
      <c r="I45" s="46">
        <v>0</v>
      </c>
      <c r="J45" s="40">
        <f t="shared" si="8"/>
        <v>0</v>
      </c>
      <c r="K45" s="40">
        <v>13.57</v>
      </c>
      <c r="L45" s="40">
        <f t="shared" si="9"/>
        <v>0</v>
      </c>
      <c r="M45" s="41">
        <f t="shared" si="10"/>
        <v>0</v>
      </c>
    </row>
    <row r="46" spans="1:13" ht="15.75" thickBot="1" x14ac:dyDescent="0.3">
      <c r="A46" s="29">
        <v>6</v>
      </c>
      <c r="B46" s="51" t="s">
        <v>57</v>
      </c>
      <c r="C46" s="37" t="s">
        <v>56</v>
      </c>
      <c r="D46" s="38">
        <v>2011</v>
      </c>
      <c r="E46" s="38" t="s">
        <v>55</v>
      </c>
      <c r="F46" s="38" t="s">
        <v>54</v>
      </c>
      <c r="G46" s="39" t="s">
        <v>458</v>
      </c>
      <c r="H46" s="37" t="s">
        <v>53</v>
      </c>
      <c r="I46" s="49">
        <v>0</v>
      </c>
      <c r="J46" s="55">
        <f t="shared" si="8"/>
        <v>0</v>
      </c>
      <c r="K46" s="55">
        <v>13.57</v>
      </c>
      <c r="L46" s="40">
        <f t="shared" si="9"/>
        <v>0</v>
      </c>
      <c r="M46" s="56">
        <f t="shared" si="10"/>
        <v>0</v>
      </c>
    </row>
    <row r="47" spans="1:13" ht="15.75" thickBot="1" x14ac:dyDescent="0.3">
      <c r="A47" s="29"/>
      <c r="B47" s="31"/>
      <c r="C47" s="31"/>
      <c r="D47" s="29"/>
      <c r="E47" s="29"/>
      <c r="F47" s="29"/>
      <c r="G47" s="29"/>
      <c r="H47" s="31"/>
      <c r="I47" s="101">
        <f>SUM(I41:I46)</f>
        <v>0</v>
      </c>
      <c r="J47" s="102">
        <f>SUM(J41:J46)</f>
        <v>0</v>
      </c>
      <c r="K47" s="103"/>
      <c r="L47" s="104">
        <f>SUM(L41:L46)</f>
        <v>0</v>
      </c>
      <c r="M47" s="104">
        <f>SUM(M41:M46)</f>
        <v>0</v>
      </c>
    </row>
    <row r="48" spans="1:13" x14ac:dyDescent="0.25">
      <c r="A48" s="57"/>
      <c r="B48" s="63" t="s">
        <v>527</v>
      </c>
      <c r="C48" s="58"/>
      <c r="D48" s="59"/>
      <c r="E48" s="59"/>
      <c r="F48" s="59"/>
      <c r="G48" s="59"/>
      <c r="H48" s="58"/>
      <c r="I48" s="105"/>
      <c r="J48" s="106"/>
      <c r="K48" s="59"/>
      <c r="L48" s="59"/>
      <c r="M48" s="57"/>
    </row>
    <row r="49" spans="1:13" x14ac:dyDescent="0.25">
      <c r="A49" s="57"/>
      <c r="B49" s="34" t="s">
        <v>270</v>
      </c>
      <c r="C49" s="34" t="s">
        <v>364</v>
      </c>
      <c r="D49" s="3" t="s">
        <v>269</v>
      </c>
      <c r="E49" s="3" t="s">
        <v>268</v>
      </c>
      <c r="F49" s="3" t="s">
        <v>267</v>
      </c>
      <c r="G49" s="4" t="s">
        <v>478</v>
      </c>
      <c r="H49" s="35" t="s">
        <v>479</v>
      </c>
      <c r="I49" s="4" t="s">
        <v>480</v>
      </c>
      <c r="J49" s="36" t="s">
        <v>481</v>
      </c>
      <c r="K49" s="4" t="s">
        <v>482</v>
      </c>
      <c r="L49" s="4" t="s">
        <v>483</v>
      </c>
      <c r="M49" s="4" t="s">
        <v>484</v>
      </c>
    </row>
    <row r="50" spans="1:13" x14ac:dyDescent="0.25">
      <c r="A50" s="29"/>
      <c r="B50" s="37" t="s">
        <v>528</v>
      </c>
      <c r="C50" s="37"/>
      <c r="D50" s="38"/>
      <c r="E50" s="38"/>
      <c r="F50" s="38"/>
      <c r="G50" s="38"/>
      <c r="H50" s="37" t="s">
        <v>529</v>
      </c>
      <c r="I50" s="38">
        <v>20</v>
      </c>
      <c r="J50" s="40">
        <f t="shared" ref="J50:J60" si="11">+I50/7*30</f>
        <v>85.714285714285722</v>
      </c>
      <c r="K50" s="40">
        <v>13.57</v>
      </c>
      <c r="L50" s="40">
        <f t="shared" ref="L50:L60" si="12">+I50*K50</f>
        <v>271.39999999999998</v>
      </c>
      <c r="M50" s="41">
        <f t="shared" ref="M50:M60" si="13">+L50/7*30</f>
        <v>1163.1428571428569</v>
      </c>
    </row>
    <row r="51" spans="1:13" x14ac:dyDescent="0.25">
      <c r="A51" s="29"/>
      <c r="B51" s="37" t="s">
        <v>528</v>
      </c>
      <c r="C51" s="37"/>
      <c r="D51" s="38"/>
      <c r="E51" s="38"/>
      <c r="F51" s="38"/>
      <c r="G51" s="38"/>
      <c r="H51" s="37" t="s">
        <v>530</v>
      </c>
      <c r="I51" s="38">
        <v>40</v>
      </c>
      <c r="J51" s="40">
        <f t="shared" si="11"/>
        <v>171.42857142857144</v>
      </c>
      <c r="K51" s="40">
        <v>13.57</v>
      </c>
      <c r="L51" s="40">
        <f t="shared" si="12"/>
        <v>542.79999999999995</v>
      </c>
      <c r="M51" s="41">
        <f t="shared" si="13"/>
        <v>2326.2857142857138</v>
      </c>
    </row>
    <row r="52" spans="1:13" x14ac:dyDescent="0.25">
      <c r="A52" s="29"/>
      <c r="B52" s="37" t="s">
        <v>528</v>
      </c>
      <c r="C52" s="37"/>
      <c r="D52" s="38"/>
      <c r="E52" s="38"/>
      <c r="F52" s="38"/>
      <c r="G52" s="38"/>
      <c r="H52" s="37" t="s">
        <v>531</v>
      </c>
      <c r="I52" s="38">
        <v>40</v>
      </c>
      <c r="J52" s="40">
        <f t="shared" si="11"/>
        <v>171.42857142857144</v>
      </c>
      <c r="K52" s="40">
        <v>13.57</v>
      </c>
      <c r="L52" s="40">
        <f t="shared" si="12"/>
        <v>542.79999999999995</v>
      </c>
      <c r="M52" s="41">
        <f t="shared" si="13"/>
        <v>2326.2857142857138</v>
      </c>
    </row>
    <row r="53" spans="1:13" x14ac:dyDescent="0.25">
      <c r="A53" s="29"/>
      <c r="B53" s="37" t="s">
        <v>528</v>
      </c>
      <c r="C53" s="37"/>
      <c r="D53" s="38"/>
      <c r="E53" s="38"/>
      <c r="F53" s="38"/>
      <c r="G53" s="38"/>
      <c r="H53" s="37" t="s">
        <v>532</v>
      </c>
      <c r="I53" s="38">
        <v>50</v>
      </c>
      <c r="J53" s="40">
        <f t="shared" si="11"/>
        <v>214.28571428571431</v>
      </c>
      <c r="K53" s="40">
        <v>13.57</v>
      </c>
      <c r="L53" s="40">
        <f t="shared" si="12"/>
        <v>678.5</v>
      </c>
      <c r="M53" s="41">
        <f t="shared" si="13"/>
        <v>2907.8571428571431</v>
      </c>
    </row>
    <row r="54" spans="1:13" x14ac:dyDescent="0.25">
      <c r="A54" s="29"/>
      <c r="B54" s="37" t="s">
        <v>528</v>
      </c>
      <c r="C54" s="37"/>
      <c r="D54" s="38"/>
      <c r="E54" s="38"/>
      <c r="F54" s="38"/>
      <c r="G54" s="38"/>
      <c r="H54" s="37" t="s">
        <v>533</v>
      </c>
      <c r="I54" s="38">
        <v>40</v>
      </c>
      <c r="J54" s="40">
        <f t="shared" si="11"/>
        <v>171.42857142857144</v>
      </c>
      <c r="K54" s="40">
        <v>13.57</v>
      </c>
      <c r="L54" s="40">
        <f t="shared" si="12"/>
        <v>542.79999999999995</v>
      </c>
      <c r="M54" s="41">
        <f t="shared" si="13"/>
        <v>2326.2857142857138</v>
      </c>
    </row>
    <row r="55" spans="1:13" x14ac:dyDescent="0.25">
      <c r="A55" s="29"/>
      <c r="B55" s="37" t="s">
        <v>528</v>
      </c>
      <c r="C55" s="37"/>
      <c r="D55" s="38"/>
      <c r="E55" s="38"/>
      <c r="F55" s="38"/>
      <c r="G55" s="38"/>
      <c r="H55" s="37" t="s">
        <v>534</v>
      </c>
      <c r="I55" s="38">
        <v>7.5</v>
      </c>
      <c r="J55" s="40">
        <f t="shared" si="11"/>
        <v>32.142857142857139</v>
      </c>
      <c r="K55" s="40">
        <v>13.57</v>
      </c>
      <c r="L55" s="40">
        <f t="shared" si="12"/>
        <v>101.77500000000001</v>
      </c>
      <c r="M55" s="41">
        <f t="shared" si="13"/>
        <v>436.17857142857144</v>
      </c>
    </row>
    <row r="56" spans="1:13" x14ac:dyDescent="0.25">
      <c r="A56" s="29"/>
      <c r="B56" s="37" t="s">
        <v>528</v>
      </c>
      <c r="C56" s="37"/>
      <c r="D56" s="38"/>
      <c r="E56" s="38"/>
      <c r="F56" s="38"/>
      <c r="G56" s="38"/>
      <c r="H56" s="37" t="s">
        <v>535</v>
      </c>
      <c r="I56" s="38">
        <v>12.5</v>
      </c>
      <c r="J56" s="40">
        <f t="shared" si="11"/>
        <v>53.571428571428577</v>
      </c>
      <c r="K56" s="40">
        <v>13.57</v>
      </c>
      <c r="L56" s="40">
        <f t="shared" si="12"/>
        <v>169.625</v>
      </c>
      <c r="M56" s="41">
        <f t="shared" si="13"/>
        <v>726.96428571428578</v>
      </c>
    </row>
    <row r="57" spans="1:13" x14ac:dyDescent="0.25">
      <c r="A57" s="29"/>
      <c r="B57" s="37" t="s">
        <v>528</v>
      </c>
      <c r="C57" s="37"/>
      <c r="D57" s="38"/>
      <c r="E57" s="38"/>
      <c r="F57" s="38"/>
      <c r="G57" s="38"/>
      <c r="H57" s="37" t="s">
        <v>536</v>
      </c>
      <c r="I57" s="38">
        <v>7.5</v>
      </c>
      <c r="J57" s="40">
        <f t="shared" si="11"/>
        <v>32.142857142857139</v>
      </c>
      <c r="K57" s="40">
        <v>13.57</v>
      </c>
      <c r="L57" s="40">
        <f t="shared" si="12"/>
        <v>101.77500000000001</v>
      </c>
      <c r="M57" s="41">
        <f t="shared" si="13"/>
        <v>436.17857142857144</v>
      </c>
    </row>
    <row r="58" spans="1:13" x14ac:dyDescent="0.25">
      <c r="A58" s="29">
        <v>1</v>
      </c>
      <c r="B58" s="37" t="s">
        <v>117</v>
      </c>
      <c r="C58" s="37" t="s">
        <v>107</v>
      </c>
      <c r="D58" s="38">
        <v>1992</v>
      </c>
      <c r="E58" s="38" t="s">
        <v>241</v>
      </c>
      <c r="F58" s="38" t="s">
        <v>240</v>
      </c>
      <c r="G58" s="38" t="s">
        <v>537</v>
      </c>
      <c r="H58" s="37" t="s">
        <v>538</v>
      </c>
      <c r="I58" s="38">
        <v>0</v>
      </c>
      <c r="J58" s="40">
        <f t="shared" si="11"/>
        <v>0</v>
      </c>
      <c r="K58" s="40">
        <v>13.57</v>
      </c>
      <c r="L58" s="40">
        <f t="shared" si="12"/>
        <v>0</v>
      </c>
      <c r="M58" s="41">
        <f t="shared" si="13"/>
        <v>0</v>
      </c>
    </row>
    <row r="59" spans="1:13" ht="30" x14ac:dyDescent="0.25">
      <c r="A59" s="29">
        <v>2</v>
      </c>
      <c r="B59" s="37" t="s">
        <v>5</v>
      </c>
      <c r="C59" s="37" t="s">
        <v>247</v>
      </c>
      <c r="D59" s="38">
        <v>1995</v>
      </c>
      <c r="E59" s="38" t="s">
        <v>246</v>
      </c>
      <c r="F59" s="38" t="s">
        <v>245</v>
      </c>
      <c r="G59" s="97" t="s">
        <v>408</v>
      </c>
      <c r="H59" s="37" t="s">
        <v>539</v>
      </c>
      <c r="I59" s="99">
        <v>0</v>
      </c>
      <c r="J59" s="40">
        <f t="shared" si="11"/>
        <v>0</v>
      </c>
      <c r="K59" s="40">
        <v>13.57</v>
      </c>
      <c r="L59" s="40">
        <f t="shared" si="12"/>
        <v>0</v>
      </c>
      <c r="M59" s="41">
        <f t="shared" si="13"/>
        <v>0</v>
      </c>
    </row>
    <row r="60" spans="1:13" ht="30.75" thickBot="1" x14ac:dyDescent="0.3">
      <c r="A60" s="29">
        <v>3</v>
      </c>
      <c r="B60" s="37" t="s">
        <v>233</v>
      </c>
      <c r="C60" s="37" t="s">
        <v>232</v>
      </c>
      <c r="D60" s="38">
        <v>2001</v>
      </c>
      <c r="E60" s="38" t="s">
        <v>237</v>
      </c>
      <c r="F60" s="38" t="s">
        <v>236</v>
      </c>
      <c r="G60" s="97" t="s">
        <v>410</v>
      </c>
      <c r="H60" s="37" t="s">
        <v>539</v>
      </c>
      <c r="I60" s="49">
        <v>0</v>
      </c>
      <c r="J60" s="40">
        <f t="shared" si="11"/>
        <v>0</v>
      </c>
      <c r="K60" s="55">
        <v>13.57</v>
      </c>
      <c r="L60" s="40">
        <f t="shared" si="12"/>
        <v>0</v>
      </c>
      <c r="M60" s="41">
        <f t="shared" si="13"/>
        <v>0</v>
      </c>
    </row>
    <row r="61" spans="1:13" ht="15.75" thickBot="1" x14ac:dyDescent="0.3">
      <c r="A61" s="29"/>
      <c r="B61" s="107"/>
      <c r="C61" s="108"/>
      <c r="D61" s="96"/>
      <c r="E61" s="96"/>
      <c r="F61" s="96"/>
      <c r="G61" s="59"/>
      <c r="H61" s="107"/>
      <c r="I61" s="101">
        <f>SUM(I50:I60)</f>
        <v>217.5</v>
      </c>
      <c r="J61" s="102">
        <f>SUM(J50:J60)</f>
        <v>932.14285714285711</v>
      </c>
      <c r="K61" s="101"/>
      <c r="L61" s="109">
        <f>SUM(L50:L60)</f>
        <v>2951.4750000000004</v>
      </c>
      <c r="M61" s="104">
        <f>SUM(M50:M60)</f>
        <v>12649.178571428569</v>
      </c>
    </row>
    <row r="62" spans="1:13" ht="15.75" thickBot="1" x14ac:dyDescent="0.3">
      <c r="A62" s="29"/>
      <c r="B62" s="107"/>
      <c r="C62" s="108"/>
      <c r="D62" s="96"/>
      <c r="E62" s="96"/>
      <c r="F62" s="96"/>
      <c r="G62" s="59"/>
      <c r="H62" s="107"/>
      <c r="I62" s="96"/>
      <c r="J62" s="110"/>
      <c r="K62" s="96"/>
      <c r="L62" s="65"/>
      <c r="M62" s="111"/>
    </row>
    <row r="63" spans="1:13" ht="15.75" thickBot="1" x14ac:dyDescent="0.3">
      <c r="A63" s="29"/>
      <c r="B63" s="107"/>
      <c r="C63" s="108"/>
      <c r="D63" s="96"/>
      <c r="E63" s="96"/>
      <c r="F63" s="96"/>
      <c r="G63" s="59"/>
      <c r="H63" s="112" t="s">
        <v>540</v>
      </c>
      <c r="I63" s="101"/>
      <c r="J63" s="113">
        <f>+J61+J47+J38+J25</f>
        <v>10532.142857142857</v>
      </c>
      <c r="K63" s="114"/>
      <c r="L63" s="115">
        <f>+L61+L47+L38+L25</f>
        <v>33348.275000000009</v>
      </c>
      <c r="M63" s="115">
        <f>+M61+M47+M38+M25</f>
        <v>142921.17857142855</v>
      </c>
    </row>
    <row r="64" spans="1:13" x14ac:dyDescent="0.25">
      <c r="A64" s="29"/>
      <c r="B64" s="31"/>
      <c r="C64" s="31"/>
      <c r="D64" s="29"/>
      <c r="E64" s="29"/>
      <c r="F64" s="29"/>
      <c r="G64" s="29"/>
      <c r="H64" s="31"/>
      <c r="I64" s="96"/>
      <c r="J64" s="110"/>
      <c r="K64" s="95"/>
      <c r="L64" s="111"/>
      <c r="M64" s="111"/>
    </row>
    <row r="65" spans="1:13" ht="15.75" x14ac:dyDescent="0.25">
      <c r="A65" s="29"/>
      <c r="B65" s="116" t="s">
        <v>541</v>
      </c>
      <c r="C65" s="31"/>
      <c r="D65" s="29"/>
      <c r="E65" s="29"/>
      <c r="F65" s="29"/>
      <c r="G65" s="29"/>
      <c r="H65" s="31"/>
      <c r="I65" s="105"/>
      <c r="J65" s="106"/>
      <c r="K65" s="29"/>
      <c r="L65" s="29"/>
      <c r="M65" s="29"/>
    </row>
    <row r="66" spans="1:13" x14ac:dyDescent="0.25">
      <c r="A66" s="29"/>
      <c r="B66" s="34" t="s">
        <v>270</v>
      </c>
      <c r="C66" s="34" t="s">
        <v>364</v>
      </c>
      <c r="D66" s="3" t="s">
        <v>269</v>
      </c>
      <c r="E66" s="3" t="s">
        <v>268</v>
      </c>
      <c r="F66" s="3" t="s">
        <v>267</v>
      </c>
      <c r="G66" s="4" t="s">
        <v>478</v>
      </c>
      <c r="H66" s="35" t="s">
        <v>479</v>
      </c>
      <c r="I66" s="4" t="s">
        <v>480</v>
      </c>
      <c r="J66" s="36" t="s">
        <v>481</v>
      </c>
      <c r="K66" s="4" t="s">
        <v>482</v>
      </c>
      <c r="L66" s="4" t="s">
        <v>483</v>
      </c>
      <c r="M66" s="4" t="s">
        <v>484</v>
      </c>
    </row>
    <row r="67" spans="1:13" ht="30" x14ac:dyDescent="0.25">
      <c r="A67" s="29">
        <v>1</v>
      </c>
      <c r="B67" s="37" t="s">
        <v>108</v>
      </c>
      <c r="C67" s="98" t="s">
        <v>148</v>
      </c>
      <c r="D67" s="38">
        <v>1991</v>
      </c>
      <c r="E67" s="38" t="s">
        <v>229</v>
      </c>
      <c r="F67" s="38" t="s">
        <v>228</v>
      </c>
      <c r="G67" s="39" t="s">
        <v>413</v>
      </c>
      <c r="H67" s="37" t="s">
        <v>227</v>
      </c>
      <c r="I67" s="38">
        <v>80</v>
      </c>
      <c r="J67" s="40">
        <f t="shared" ref="J67:J79" si="14">+I67/7*30</f>
        <v>342.85714285714289</v>
      </c>
      <c r="K67" s="40">
        <v>14.2</v>
      </c>
      <c r="L67" s="40">
        <f t="shared" ref="L67:L72" si="15">+I67*K67</f>
        <v>1136</v>
      </c>
      <c r="M67" s="41">
        <f t="shared" ref="M67:M79" si="16">+L67/7*30</f>
        <v>4868.5714285714284</v>
      </c>
    </row>
    <row r="68" spans="1:13" x14ac:dyDescent="0.25">
      <c r="A68" s="29">
        <v>2</v>
      </c>
      <c r="B68" s="37" t="s">
        <v>149</v>
      </c>
      <c r="C68" s="37" t="s">
        <v>148</v>
      </c>
      <c r="D68" s="38">
        <v>2010</v>
      </c>
      <c r="E68" s="38" t="s">
        <v>220</v>
      </c>
      <c r="F68" s="38" t="s">
        <v>219</v>
      </c>
      <c r="G68" s="39" t="s">
        <v>416</v>
      </c>
      <c r="H68" s="37" t="s">
        <v>12</v>
      </c>
      <c r="I68" s="38">
        <v>100</v>
      </c>
      <c r="J68" s="40">
        <f t="shared" si="14"/>
        <v>428.57142857142861</v>
      </c>
      <c r="K68" s="40">
        <v>14.2</v>
      </c>
      <c r="L68" s="40">
        <f t="shared" si="15"/>
        <v>1420</v>
      </c>
      <c r="M68" s="41">
        <f t="shared" si="16"/>
        <v>6085.7142857142862</v>
      </c>
    </row>
    <row r="69" spans="1:13" x14ac:dyDescent="0.25">
      <c r="A69" s="29">
        <v>3</v>
      </c>
      <c r="B69" s="37" t="s">
        <v>177</v>
      </c>
      <c r="C69" s="37" t="s">
        <v>176</v>
      </c>
      <c r="D69" s="38">
        <v>1998</v>
      </c>
      <c r="E69" s="38" t="s">
        <v>175</v>
      </c>
      <c r="F69" s="38" t="s">
        <v>174</v>
      </c>
      <c r="G69" s="39" t="s">
        <v>339</v>
      </c>
      <c r="H69" s="37" t="s">
        <v>172</v>
      </c>
      <c r="I69" s="38">
        <v>50</v>
      </c>
      <c r="J69" s="40">
        <f t="shared" si="14"/>
        <v>214.28571428571431</v>
      </c>
      <c r="K69" s="40">
        <v>14.2</v>
      </c>
      <c r="L69" s="40">
        <f t="shared" si="15"/>
        <v>710</v>
      </c>
      <c r="M69" s="41">
        <f t="shared" si="16"/>
        <v>3042.8571428571431</v>
      </c>
    </row>
    <row r="70" spans="1:13" x14ac:dyDescent="0.25">
      <c r="A70" s="29">
        <v>4</v>
      </c>
      <c r="B70" s="37" t="s">
        <v>165</v>
      </c>
      <c r="C70" s="37" t="s">
        <v>164</v>
      </c>
      <c r="D70" s="38">
        <v>1994</v>
      </c>
      <c r="E70" s="68" t="s">
        <v>163</v>
      </c>
      <c r="F70" s="68" t="s">
        <v>75</v>
      </c>
      <c r="G70" s="117" t="s">
        <v>433</v>
      </c>
      <c r="H70" s="45" t="s">
        <v>542</v>
      </c>
      <c r="I70" s="68">
        <v>210</v>
      </c>
      <c r="J70" s="40">
        <f t="shared" si="14"/>
        <v>900</v>
      </c>
      <c r="K70" s="40">
        <v>14.2</v>
      </c>
      <c r="L70" s="40">
        <f t="shared" si="15"/>
        <v>2982</v>
      </c>
      <c r="M70" s="41">
        <f t="shared" si="16"/>
        <v>12780</v>
      </c>
    </row>
    <row r="71" spans="1:13" x14ac:dyDescent="0.25">
      <c r="A71" s="29">
        <v>5</v>
      </c>
      <c r="B71" s="37" t="s">
        <v>68</v>
      </c>
      <c r="C71" s="37" t="s">
        <v>155</v>
      </c>
      <c r="D71" s="38">
        <v>2008</v>
      </c>
      <c r="E71" s="38" t="s">
        <v>154</v>
      </c>
      <c r="F71" s="38" t="s">
        <v>153</v>
      </c>
      <c r="G71" s="39" t="s">
        <v>434</v>
      </c>
      <c r="H71" s="118" t="s">
        <v>543</v>
      </c>
      <c r="I71" s="38">
        <v>180</v>
      </c>
      <c r="J71" s="40">
        <f t="shared" si="14"/>
        <v>771.42857142857144</v>
      </c>
      <c r="K71" s="40">
        <v>14.2</v>
      </c>
      <c r="L71" s="40">
        <f t="shared" si="15"/>
        <v>2556</v>
      </c>
      <c r="M71" s="41">
        <f t="shared" si="16"/>
        <v>10954.285714285716</v>
      </c>
    </row>
    <row r="72" spans="1:13" x14ac:dyDescent="0.25">
      <c r="A72" s="29">
        <v>6</v>
      </c>
      <c r="B72" s="37" t="s">
        <v>149</v>
      </c>
      <c r="C72" s="37" t="s">
        <v>148</v>
      </c>
      <c r="D72" s="38">
        <v>2013</v>
      </c>
      <c r="E72" s="38" t="s">
        <v>151</v>
      </c>
      <c r="F72" s="38" t="s">
        <v>150</v>
      </c>
      <c r="G72" s="39" t="s">
        <v>435</v>
      </c>
      <c r="H72" s="37" t="s">
        <v>97</v>
      </c>
      <c r="I72" s="38">
        <v>100</v>
      </c>
      <c r="J72" s="40">
        <f t="shared" si="14"/>
        <v>428.57142857142861</v>
      </c>
      <c r="K72" s="40">
        <v>14.2</v>
      </c>
      <c r="L72" s="40">
        <f t="shared" si="15"/>
        <v>1420</v>
      </c>
      <c r="M72" s="41">
        <f t="shared" si="16"/>
        <v>6085.7142857142862</v>
      </c>
    </row>
    <row r="73" spans="1:13" x14ac:dyDescent="0.25">
      <c r="A73" s="29">
        <v>7</v>
      </c>
      <c r="B73" s="37" t="s">
        <v>149</v>
      </c>
      <c r="C73" s="37" t="s">
        <v>148</v>
      </c>
      <c r="D73" s="38">
        <v>2013</v>
      </c>
      <c r="E73" s="38" t="s">
        <v>147</v>
      </c>
      <c r="F73" s="38" t="s">
        <v>544</v>
      </c>
      <c r="G73" s="39" t="s">
        <v>436</v>
      </c>
      <c r="H73" s="37" t="s">
        <v>97</v>
      </c>
      <c r="I73" s="38">
        <v>100</v>
      </c>
      <c r="J73" s="40">
        <f t="shared" si="14"/>
        <v>428.57142857142861</v>
      </c>
      <c r="K73" s="40">
        <v>14.2</v>
      </c>
      <c r="L73" s="40">
        <f>+K73*I73</f>
        <v>1420</v>
      </c>
      <c r="M73" s="41">
        <f t="shared" si="16"/>
        <v>6085.7142857142862</v>
      </c>
    </row>
    <row r="74" spans="1:13" x14ac:dyDescent="0.25">
      <c r="A74" s="29">
        <v>8</v>
      </c>
      <c r="B74" s="37" t="s">
        <v>79</v>
      </c>
      <c r="C74" s="37" t="s">
        <v>113</v>
      </c>
      <c r="D74" s="38" t="s">
        <v>115</v>
      </c>
      <c r="E74" s="38"/>
      <c r="F74" s="38" t="s">
        <v>75</v>
      </c>
      <c r="G74" s="39" t="s">
        <v>444</v>
      </c>
      <c r="H74" s="37" t="s">
        <v>12</v>
      </c>
      <c r="I74" s="38">
        <v>0</v>
      </c>
      <c r="J74" s="40">
        <f t="shared" si="14"/>
        <v>0</v>
      </c>
      <c r="K74" s="40">
        <v>14.2</v>
      </c>
      <c r="L74" s="40">
        <f t="shared" ref="L74:L79" si="17">+I74*K74</f>
        <v>0</v>
      </c>
      <c r="M74" s="41">
        <f t="shared" si="16"/>
        <v>0</v>
      </c>
    </row>
    <row r="75" spans="1:13" x14ac:dyDescent="0.25">
      <c r="A75" s="29">
        <v>9</v>
      </c>
      <c r="B75" s="37" t="s">
        <v>114</v>
      </c>
      <c r="C75" s="37" t="s">
        <v>113</v>
      </c>
      <c r="D75" s="38">
        <v>1978</v>
      </c>
      <c r="E75" s="38"/>
      <c r="F75" s="38" t="s">
        <v>75</v>
      </c>
      <c r="G75" s="39" t="s">
        <v>445</v>
      </c>
      <c r="H75" s="37" t="s">
        <v>12</v>
      </c>
      <c r="I75" s="38">
        <v>0</v>
      </c>
      <c r="J75" s="40">
        <f t="shared" si="14"/>
        <v>0</v>
      </c>
      <c r="K75" s="40">
        <v>14.2</v>
      </c>
      <c r="L75" s="40">
        <f t="shared" si="17"/>
        <v>0</v>
      </c>
      <c r="M75" s="41">
        <f t="shared" si="16"/>
        <v>0</v>
      </c>
    </row>
    <row r="76" spans="1:13" x14ac:dyDescent="0.25">
      <c r="A76" s="29">
        <v>10</v>
      </c>
      <c r="B76" s="37" t="s">
        <v>177</v>
      </c>
      <c r="C76" s="37" t="s">
        <v>218</v>
      </c>
      <c r="D76" s="38">
        <v>2010</v>
      </c>
      <c r="E76" s="38" t="s">
        <v>217</v>
      </c>
      <c r="F76" s="38" t="s">
        <v>216</v>
      </c>
      <c r="G76" s="39" t="s">
        <v>417</v>
      </c>
      <c r="H76" s="37" t="s">
        <v>12</v>
      </c>
      <c r="I76" s="38">
        <v>0</v>
      </c>
      <c r="J76" s="40">
        <f t="shared" si="14"/>
        <v>0</v>
      </c>
      <c r="K76" s="40">
        <v>14.2</v>
      </c>
      <c r="L76" s="40">
        <f t="shared" si="17"/>
        <v>0</v>
      </c>
      <c r="M76" s="41">
        <f t="shared" si="16"/>
        <v>0</v>
      </c>
    </row>
    <row r="77" spans="1:13" x14ac:dyDescent="0.25">
      <c r="A77" s="29">
        <v>11</v>
      </c>
      <c r="B77" s="37" t="s">
        <v>121</v>
      </c>
      <c r="C77" s="37" t="s">
        <v>120</v>
      </c>
      <c r="D77" s="38" t="s">
        <v>119</v>
      </c>
      <c r="E77" s="38" t="s">
        <v>118</v>
      </c>
      <c r="F77" s="38" t="s">
        <v>75</v>
      </c>
      <c r="G77" s="39" t="s">
        <v>442</v>
      </c>
      <c r="H77" s="37" t="s">
        <v>12</v>
      </c>
      <c r="I77" s="38">
        <v>0</v>
      </c>
      <c r="J77" s="40">
        <f t="shared" si="14"/>
        <v>0</v>
      </c>
      <c r="K77" s="40">
        <v>14.2</v>
      </c>
      <c r="L77" s="40">
        <f t="shared" si="17"/>
        <v>0</v>
      </c>
      <c r="M77" s="41">
        <f t="shared" si="16"/>
        <v>0</v>
      </c>
    </row>
    <row r="78" spans="1:13" x14ac:dyDescent="0.25">
      <c r="A78" s="29">
        <v>12</v>
      </c>
      <c r="B78" s="48" t="s">
        <v>159</v>
      </c>
      <c r="C78" s="48" t="s">
        <v>545</v>
      </c>
      <c r="D78" s="49">
        <v>2003</v>
      </c>
      <c r="E78" s="49" t="s">
        <v>161</v>
      </c>
      <c r="F78" s="49" t="s">
        <v>160</v>
      </c>
      <c r="G78" s="50" t="s">
        <v>159</v>
      </c>
      <c r="H78" s="48" t="s">
        <v>12</v>
      </c>
      <c r="I78" s="49">
        <v>0</v>
      </c>
      <c r="J78" s="40">
        <f t="shared" si="14"/>
        <v>0</v>
      </c>
      <c r="K78" s="40">
        <v>14.2</v>
      </c>
      <c r="L78" s="40">
        <f t="shared" si="17"/>
        <v>0</v>
      </c>
      <c r="M78" s="41">
        <f t="shared" si="16"/>
        <v>0</v>
      </c>
    </row>
    <row r="79" spans="1:13" ht="15.75" thickBot="1" x14ac:dyDescent="0.3">
      <c r="A79" s="29">
        <v>13</v>
      </c>
      <c r="B79" s="37" t="s">
        <v>108</v>
      </c>
      <c r="C79" s="37" t="s">
        <v>107</v>
      </c>
      <c r="D79" s="38">
        <v>1973</v>
      </c>
      <c r="E79" s="38">
        <v>2909</v>
      </c>
      <c r="F79" s="38" t="s">
        <v>173</v>
      </c>
      <c r="G79" s="39" t="s">
        <v>546</v>
      </c>
      <c r="H79" s="37" t="s">
        <v>172</v>
      </c>
      <c r="I79" s="49">
        <v>0</v>
      </c>
      <c r="J79" s="55">
        <f t="shared" si="14"/>
        <v>0</v>
      </c>
      <c r="K79" s="55">
        <v>14.2</v>
      </c>
      <c r="L79" s="40">
        <f t="shared" si="17"/>
        <v>0</v>
      </c>
      <c r="M79" s="56">
        <f t="shared" si="16"/>
        <v>0</v>
      </c>
    </row>
    <row r="80" spans="1:13" ht="15.75" thickBot="1" x14ac:dyDescent="0.3">
      <c r="A80" s="57"/>
      <c r="B80" s="58"/>
      <c r="C80" s="58"/>
      <c r="D80" s="59"/>
      <c r="E80" s="59"/>
      <c r="F80" s="59"/>
      <c r="G80" s="59"/>
      <c r="H80" s="112" t="s">
        <v>547</v>
      </c>
      <c r="I80" s="60">
        <f>SUM(I67:I79)</f>
        <v>820</v>
      </c>
      <c r="J80" s="61">
        <f>SUM(J67:J79)</f>
        <v>3514.2857142857142</v>
      </c>
      <c r="K80" s="119" t="s">
        <v>548</v>
      </c>
      <c r="L80" s="62">
        <f>SUM(L67:L79)</f>
        <v>11644</v>
      </c>
      <c r="M80" s="120">
        <f>SUM(M67:M79)</f>
        <v>49902.857142857145</v>
      </c>
    </row>
    <row r="81" spans="1:13" ht="15.75" thickBot="1" x14ac:dyDescent="0.3">
      <c r="A81" s="29"/>
      <c r="B81" s="31"/>
      <c r="C81" s="31"/>
      <c r="D81" s="29"/>
      <c r="E81" s="29"/>
      <c r="F81" s="29"/>
      <c r="G81" s="29"/>
      <c r="H81" s="31"/>
      <c r="I81" s="29"/>
      <c r="J81" s="32"/>
      <c r="K81" s="29"/>
      <c r="L81" s="33"/>
      <c r="M81" s="29"/>
    </row>
    <row r="82" spans="1:13" ht="15.75" thickBot="1" x14ac:dyDescent="0.3">
      <c r="A82" s="28"/>
      <c r="B82" s="121"/>
      <c r="C82" s="122"/>
      <c r="D82" s="123"/>
      <c r="E82" s="123"/>
      <c r="F82" s="123"/>
      <c r="G82" s="124"/>
      <c r="H82" s="125" t="s">
        <v>549</v>
      </c>
      <c r="I82" s="126">
        <f>+I61+I80+I47+I38+I25</f>
        <v>3277.5</v>
      </c>
      <c r="J82" s="127">
        <f>+J80+J63</f>
        <v>14046.428571428571</v>
      </c>
      <c r="K82" s="128"/>
      <c r="L82" s="127">
        <f>+L80+L63</f>
        <v>44992.275000000009</v>
      </c>
      <c r="M82" s="127">
        <f>+M80+M63</f>
        <v>192824.03571428568</v>
      </c>
    </row>
    <row r="83" spans="1:13" x14ac:dyDescent="0.25">
      <c r="A83" s="29"/>
      <c r="B83" s="107"/>
      <c r="C83" s="108"/>
      <c r="D83" s="96"/>
      <c r="E83" s="96"/>
      <c r="F83" s="96"/>
      <c r="G83" s="59"/>
      <c r="H83" s="107"/>
      <c r="I83" s="96"/>
      <c r="J83" s="110"/>
      <c r="K83" s="96"/>
      <c r="L83" s="96"/>
      <c r="M83" s="29"/>
    </row>
    <row r="84" spans="1:13" x14ac:dyDescent="0.25">
      <c r="A84" s="29"/>
      <c r="B84" s="107"/>
      <c r="C84" s="108"/>
      <c r="D84" s="96"/>
      <c r="E84" s="96"/>
      <c r="F84" s="96"/>
      <c r="G84" s="59"/>
      <c r="H84" s="107"/>
      <c r="I84" s="96"/>
      <c r="J84" s="110"/>
      <c r="K84" s="96"/>
      <c r="L84" s="96"/>
      <c r="M84" s="29"/>
    </row>
    <row r="85" spans="1:13" x14ac:dyDescent="0.25">
      <c r="A85" s="29"/>
      <c r="B85" s="107"/>
      <c r="C85" s="108"/>
      <c r="D85" s="96"/>
      <c r="E85" s="96"/>
      <c r="F85" s="96"/>
      <c r="G85" s="59"/>
      <c r="H85" s="107"/>
      <c r="I85" s="96"/>
      <c r="J85" s="110"/>
      <c r="K85" s="96"/>
      <c r="L85" s="96"/>
      <c r="M85" s="29"/>
    </row>
    <row r="86" spans="1:13" x14ac:dyDescent="0.25">
      <c r="A86" s="29"/>
      <c r="B86" s="107"/>
      <c r="C86" s="108"/>
      <c r="D86" s="96"/>
      <c r="E86" s="96"/>
      <c r="F86" s="96"/>
      <c r="G86" s="59"/>
      <c r="H86" s="107"/>
      <c r="I86" s="96"/>
      <c r="J86" s="110"/>
      <c r="K86" s="96"/>
      <c r="L86" s="96"/>
      <c r="M86" s="29"/>
    </row>
    <row r="87" spans="1:13" x14ac:dyDescent="0.25">
      <c r="A87" s="29"/>
      <c r="B87" s="107"/>
      <c r="C87" s="108"/>
      <c r="D87" s="96"/>
      <c r="E87" s="96"/>
      <c r="F87" s="96"/>
      <c r="G87" s="59"/>
      <c r="H87" s="107"/>
      <c r="I87" s="96"/>
      <c r="J87" s="110"/>
      <c r="K87" s="96"/>
      <c r="L87" s="96"/>
      <c r="M87" s="29"/>
    </row>
    <row r="88" spans="1:13" x14ac:dyDescent="0.25">
      <c r="A88" s="29"/>
      <c r="B88" s="107"/>
      <c r="C88" s="108"/>
      <c r="D88" s="96"/>
      <c r="E88" s="96"/>
      <c r="F88" s="96"/>
      <c r="G88" s="59"/>
      <c r="H88" s="107"/>
      <c r="I88" s="96"/>
      <c r="J88" s="110"/>
      <c r="K88" s="96"/>
      <c r="L88" s="96"/>
      <c r="M88" s="29"/>
    </row>
    <row r="89" spans="1:13" x14ac:dyDescent="0.25">
      <c r="A89" s="29"/>
      <c r="B89" s="107"/>
      <c r="C89" s="108"/>
      <c r="D89" s="96"/>
      <c r="E89" s="96"/>
      <c r="F89" s="96"/>
      <c r="G89" s="59"/>
      <c r="H89" s="107"/>
      <c r="I89" s="96"/>
      <c r="J89" s="110"/>
      <c r="K89" s="96"/>
      <c r="L89" s="96"/>
      <c r="M89" s="29"/>
    </row>
    <row r="90" spans="1:13" x14ac:dyDescent="0.25">
      <c r="A90" s="29"/>
      <c r="B90" s="107"/>
      <c r="C90" s="108"/>
      <c r="D90" s="96"/>
      <c r="E90" s="96"/>
      <c r="F90" s="96"/>
      <c r="G90" s="59"/>
      <c r="H90" s="107"/>
      <c r="I90" s="96"/>
      <c r="J90" s="110"/>
      <c r="K90" s="96"/>
      <c r="L90" s="96"/>
      <c r="M90" s="29"/>
    </row>
    <row r="91" spans="1:13" x14ac:dyDescent="0.25">
      <c r="A91" s="29"/>
      <c r="B91" s="107"/>
      <c r="C91" s="108"/>
      <c r="D91" s="96"/>
      <c r="E91" s="96"/>
      <c r="F91" s="96"/>
      <c r="G91" s="59"/>
      <c r="H91" s="107"/>
      <c r="I91" s="96"/>
      <c r="J91" s="110"/>
      <c r="K91" s="96"/>
      <c r="L91" s="96"/>
      <c r="M91" s="29"/>
    </row>
    <row r="92" spans="1:13" x14ac:dyDescent="0.25">
      <c r="A92" s="29"/>
      <c r="B92" s="107"/>
      <c r="C92" s="108"/>
      <c r="D92" s="96"/>
      <c r="E92" s="96"/>
      <c r="F92" s="96"/>
      <c r="G92" s="59"/>
      <c r="H92" s="107"/>
      <c r="I92" s="96"/>
      <c r="J92" s="110"/>
      <c r="K92" s="96"/>
      <c r="L92" s="96"/>
      <c r="M92" s="29"/>
    </row>
    <row r="93" spans="1:13" x14ac:dyDescent="0.25">
      <c r="A93" s="29"/>
      <c r="B93" s="107"/>
      <c r="C93" s="108"/>
      <c r="D93" s="96"/>
      <c r="E93" s="96"/>
      <c r="F93" s="96"/>
      <c r="G93" s="59"/>
      <c r="H93" s="107"/>
      <c r="I93" s="96"/>
      <c r="J93" s="110"/>
      <c r="K93" s="96"/>
      <c r="L93" s="96"/>
      <c r="M93" s="29"/>
    </row>
    <row r="94" spans="1:13" x14ac:dyDescent="0.25">
      <c r="A94" s="29"/>
      <c r="B94" s="107"/>
      <c r="C94" s="108"/>
      <c r="D94" s="96"/>
      <c r="E94" s="96"/>
      <c r="F94" s="96"/>
      <c r="G94" s="59"/>
      <c r="H94" s="107"/>
      <c r="I94" s="96"/>
      <c r="J94" s="110"/>
      <c r="K94" s="96"/>
      <c r="L94" s="96"/>
      <c r="M94" s="29"/>
    </row>
    <row r="95" spans="1:13" x14ac:dyDescent="0.25">
      <c r="A95" s="29"/>
      <c r="B95" s="107"/>
      <c r="C95" s="108"/>
      <c r="D95" s="96"/>
      <c r="E95" s="96"/>
      <c r="F95" s="96"/>
      <c r="G95" s="59"/>
      <c r="H95" s="107"/>
      <c r="I95" s="96"/>
      <c r="J95" s="110"/>
      <c r="K95" s="96"/>
      <c r="L95" s="96"/>
      <c r="M95" s="29"/>
    </row>
    <row r="96" spans="1:13" x14ac:dyDescent="0.25">
      <c r="A96" s="29"/>
      <c r="B96" s="107"/>
      <c r="C96" s="108"/>
      <c r="D96" s="96"/>
      <c r="E96" s="96"/>
      <c r="F96" s="96"/>
      <c r="G96" s="59"/>
      <c r="H96" s="107"/>
      <c r="I96" s="96"/>
      <c r="J96" s="110"/>
      <c r="K96" s="96"/>
      <c r="L96" s="96"/>
      <c r="M96" s="29"/>
    </row>
    <row r="97" spans="1:13" x14ac:dyDescent="0.25">
      <c r="A97" s="29"/>
      <c r="B97" s="107"/>
      <c r="C97" s="108"/>
      <c r="D97" s="96"/>
      <c r="E97" s="96"/>
      <c r="F97" s="96"/>
      <c r="G97" s="59"/>
      <c r="H97" s="107"/>
      <c r="I97" s="96"/>
      <c r="J97" s="110"/>
      <c r="K97" s="96"/>
      <c r="L97" s="96"/>
      <c r="M97" s="29"/>
    </row>
    <row r="98" spans="1:13" x14ac:dyDescent="0.25">
      <c r="A98" s="29"/>
      <c r="B98" s="30" t="s">
        <v>550</v>
      </c>
      <c r="C98" s="30"/>
      <c r="D98" s="29"/>
      <c r="E98" s="29"/>
      <c r="F98" s="29"/>
      <c r="G98" s="29"/>
      <c r="H98" s="31"/>
      <c r="I98" s="29"/>
      <c r="J98" s="32"/>
      <c r="K98" s="29"/>
      <c r="L98" s="29"/>
      <c r="M98" s="29"/>
    </row>
    <row r="99" spans="1:13" x14ac:dyDescent="0.25">
      <c r="A99" s="29"/>
      <c r="B99" s="34" t="s">
        <v>270</v>
      </c>
      <c r="C99" s="34" t="s">
        <v>364</v>
      </c>
      <c r="D99" s="2" t="s">
        <v>269</v>
      </c>
      <c r="E99" s="2" t="s">
        <v>268</v>
      </c>
      <c r="F99" s="2" t="s">
        <v>267</v>
      </c>
      <c r="G99" s="1" t="s">
        <v>478</v>
      </c>
      <c r="H99" s="35"/>
      <c r="I99" s="1"/>
      <c r="J99" s="129"/>
      <c r="K99" s="1"/>
      <c r="L99" s="1"/>
      <c r="M99" s="29"/>
    </row>
    <row r="100" spans="1:13" x14ac:dyDescent="0.25">
      <c r="A100" s="29">
        <v>1</v>
      </c>
      <c r="B100" s="37" t="s">
        <v>5</v>
      </c>
      <c r="C100" s="37" t="s">
        <v>83</v>
      </c>
      <c r="D100" s="38">
        <v>2002</v>
      </c>
      <c r="E100" s="130" t="s">
        <v>263</v>
      </c>
      <c r="F100" s="52" t="s">
        <v>262</v>
      </c>
      <c r="G100" s="131" t="s">
        <v>405</v>
      </c>
      <c r="H100" s="37" t="s">
        <v>58</v>
      </c>
      <c r="I100" s="38"/>
      <c r="J100" s="40"/>
      <c r="K100" s="38"/>
      <c r="L100" s="38"/>
      <c r="M100" s="29"/>
    </row>
    <row r="101" spans="1:13" x14ac:dyDescent="0.25">
      <c r="A101" s="29">
        <v>2</v>
      </c>
      <c r="B101" s="37" t="s">
        <v>233</v>
      </c>
      <c r="C101" s="37" t="s">
        <v>259</v>
      </c>
      <c r="D101" s="38">
        <v>2003</v>
      </c>
      <c r="E101" s="38" t="s">
        <v>261</v>
      </c>
      <c r="F101" s="38" t="s">
        <v>260</v>
      </c>
      <c r="G101" s="131" t="s">
        <v>259</v>
      </c>
      <c r="H101" s="37" t="s">
        <v>58</v>
      </c>
      <c r="I101" s="38"/>
      <c r="J101" s="40"/>
      <c r="K101" s="38"/>
      <c r="L101" s="38"/>
      <c r="M101" s="29"/>
    </row>
    <row r="102" spans="1:13" x14ac:dyDescent="0.25">
      <c r="A102" s="29">
        <v>3</v>
      </c>
      <c r="B102" s="37" t="s">
        <v>5</v>
      </c>
      <c r="C102" s="37" t="s">
        <v>254</v>
      </c>
      <c r="D102" s="38">
        <v>2003</v>
      </c>
      <c r="E102" s="38" t="s">
        <v>258</v>
      </c>
      <c r="F102" s="53" t="s">
        <v>257</v>
      </c>
      <c r="G102" s="131" t="s">
        <v>325</v>
      </c>
      <c r="H102" s="37" t="s">
        <v>58</v>
      </c>
      <c r="I102" s="38"/>
      <c r="J102" s="40"/>
      <c r="K102" s="38"/>
      <c r="L102" s="38"/>
      <c r="M102" s="29"/>
    </row>
    <row r="103" spans="1:13" x14ac:dyDescent="0.25">
      <c r="A103" s="29">
        <v>4</v>
      </c>
      <c r="B103" s="37" t="s">
        <v>64</v>
      </c>
      <c r="C103" s="37" t="s">
        <v>210</v>
      </c>
      <c r="D103" s="38">
        <v>1998</v>
      </c>
      <c r="E103" s="52" t="s">
        <v>251</v>
      </c>
      <c r="F103" s="38" t="s">
        <v>250</v>
      </c>
      <c r="G103" s="131" t="s">
        <v>320</v>
      </c>
      <c r="H103" s="37" t="s">
        <v>58</v>
      </c>
      <c r="I103" s="38"/>
      <c r="J103" s="40"/>
      <c r="K103" s="38"/>
      <c r="L103" s="38"/>
      <c r="M103" s="29"/>
    </row>
    <row r="104" spans="1:13" x14ac:dyDescent="0.25">
      <c r="A104" s="29">
        <v>6</v>
      </c>
      <c r="B104" s="37" t="s">
        <v>68</v>
      </c>
      <c r="C104" s="37" t="s">
        <v>226</v>
      </c>
      <c r="D104" s="38">
        <v>2000</v>
      </c>
      <c r="E104" s="38" t="s">
        <v>225</v>
      </c>
      <c r="F104" s="38" t="s">
        <v>224</v>
      </c>
      <c r="G104" s="131" t="s">
        <v>414</v>
      </c>
      <c r="H104" s="37" t="s">
        <v>172</v>
      </c>
      <c r="I104" s="38"/>
      <c r="J104" s="40"/>
      <c r="K104" s="38"/>
      <c r="L104" s="38"/>
      <c r="M104" s="29"/>
    </row>
    <row r="105" spans="1:13" x14ac:dyDescent="0.25">
      <c r="A105" s="29">
        <v>7</v>
      </c>
      <c r="B105" s="37" t="s">
        <v>68</v>
      </c>
      <c r="C105" s="37" t="s">
        <v>167</v>
      </c>
      <c r="D105" s="38">
        <v>2001</v>
      </c>
      <c r="E105" s="38" t="s">
        <v>215</v>
      </c>
      <c r="F105" s="38" t="s">
        <v>214</v>
      </c>
      <c r="G105" s="131" t="s">
        <v>418</v>
      </c>
      <c r="H105" s="37" t="s">
        <v>41</v>
      </c>
      <c r="I105" s="38"/>
      <c r="J105" s="40"/>
      <c r="K105" s="38"/>
      <c r="L105" s="38"/>
      <c r="M105" s="29"/>
    </row>
    <row r="106" spans="1:13" x14ac:dyDescent="0.25">
      <c r="A106" s="29">
        <v>8</v>
      </c>
      <c r="B106" s="37" t="s">
        <v>64</v>
      </c>
      <c r="C106" s="37" t="s">
        <v>105</v>
      </c>
      <c r="D106" s="38">
        <v>2008</v>
      </c>
      <c r="E106" s="38" t="s">
        <v>193</v>
      </c>
      <c r="F106" s="38" t="s">
        <v>192</v>
      </c>
      <c r="G106" s="131" t="s">
        <v>551</v>
      </c>
      <c r="H106" s="42" t="s">
        <v>552</v>
      </c>
      <c r="I106" s="53"/>
      <c r="J106" s="43"/>
      <c r="K106" s="53"/>
      <c r="L106" s="53"/>
      <c r="M106" s="29"/>
    </row>
    <row r="107" spans="1:13" x14ac:dyDescent="0.25">
      <c r="A107" s="29">
        <v>9</v>
      </c>
      <c r="B107" s="37" t="s">
        <v>171</v>
      </c>
      <c r="C107" s="37" t="s">
        <v>170</v>
      </c>
      <c r="D107" s="132" t="s">
        <v>169</v>
      </c>
      <c r="E107" s="38" t="s">
        <v>168</v>
      </c>
      <c r="F107" s="38" t="s">
        <v>75</v>
      </c>
      <c r="G107" s="131" t="s">
        <v>338</v>
      </c>
      <c r="H107" s="37" t="s">
        <v>41</v>
      </c>
      <c r="I107" s="38"/>
      <c r="J107" s="40"/>
      <c r="K107" s="38"/>
      <c r="L107" s="38"/>
      <c r="M107" s="29"/>
    </row>
    <row r="108" spans="1:13" x14ac:dyDescent="0.25">
      <c r="A108" s="29">
        <v>10</v>
      </c>
      <c r="B108" s="37" t="s">
        <v>144</v>
      </c>
      <c r="C108" s="37" t="s">
        <v>105</v>
      </c>
      <c r="D108" s="38">
        <v>1993</v>
      </c>
      <c r="E108" s="38" t="s">
        <v>146</v>
      </c>
      <c r="F108" s="38" t="s">
        <v>145</v>
      </c>
      <c r="G108" s="131" t="s">
        <v>437</v>
      </c>
      <c r="H108" s="37" t="s">
        <v>16</v>
      </c>
      <c r="I108" s="38"/>
      <c r="J108" s="40"/>
      <c r="K108" s="38"/>
      <c r="L108" s="38"/>
      <c r="M108" s="29"/>
    </row>
    <row r="109" spans="1:13" x14ac:dyDescent="0.25">
      <c r="A109" s="29">
        <v>11</v>
      </c>
      <c r="B109" s="37" t="s">
        <v>144</v>
      </c>
      <c r="C109" s="37" t="s">
        <v>105</v>
      </c>
      <c r="D109" s="38">
        <v>1996</v>
      </c>
      <c r="E109" s="38" t="s">
        <v>143</v>
      </c>
      <c r="F109" s="38" t="s">
        <v>142</v>
      </c>
      <c r="G109" s="131" t="s">
        <v>438</v>
      </c>
      <c r="H109" s="37" t="s">
        <v>553</v>
      </c>
      <c r="I109" s="38"/>
      <c r="J109" s="40"/>
      <c r="K109" s="38"/>
      <c r="L109" s="38"/>
      <c r="M109" s="29"/>
    </row>
    <row r="110" spans="1:13" x14ac:dyDescent="0.25">
      <c r="A110" s="29">
        <v>12</v>
      </c>
      <c r="B110" s="37" t="s">
        <v>141</v>
      </c>
      <c r="C110" s="37" t="s">
        <v>140</v>
      </c>
      <c r="D110" s="38">
        <v>1996</v>
      </c>
      <c r="E110" s="38" t="s">
        <v>139</v>
      </c>
      <c r="F110" s="38" t="s">
        <v>138</v>
      </c>
      <c r="G110" s="131" t="s">
        <v>439</v>
      </c>
      <c r="H110" s="37" t="s">
        <v>137</v>
      </c>
      <c r="I110" s="38"/>
      <c r="J110" s="40"/>
      <c r="K110" s="38"/>
      <c r="L110" s="38"/>
      <c r="M110" s="29"/>
    </row>
    <row r="111" spans="1:13" x14ac:dyDescent="0.25">
      <c r="A111" s="29">
        <v>13</v>
      </c>
      <c r="B111" s="37" t="s">
        <v>129</v>
      </c>
      <c r="C111" s="37" t="s">
        <v>126</v>
      </c>
      <c r="D111" s="38">
        <v>2006</v>
      </c>
      <c r="E111" s="38" t="s">
        <v>128</v>
      </c>
      <c r="F111" s="38" t="s">
        <v>127</v>
      </c>
      <c r="G111" s="131" t="s">
        <v>126</v>
      </c>
      <c r="H111" s="37" t="s">
        <v>58</v>
      </c>
      <c r="I111" s="38"/>
      <c r="J111" s="40"/>
      <c r="K111" s="38"/>
      <c r="L111" s="38"/>
      <c r="M111" s="29"/>
    </row>
    <row r="112" spans="1:13" x14ac:dyDescent="0.25">
      <c r="A112" s="29">
        <v>14</v>
      </c>
      <c r="B112" s="37" t="s">
        <v>117</v>
      </c>
      <c r="C112" s="37" t="s">
        <v>116</v>
      </c>
      <c r="D112" s="38">
        <v>1992</v>
      </c>
      <c r="E112" s="38"/>
      <c r="F112" s="38" t="s">
        <v>75</v>
      </c>
      <c r="G112" s="131" t="s">
        <v>443</v>
      </c>
      <c r="H112" s="37" t="s">
        <v>12</v>
      </c>
      <c r="I112" s="38"/>
      <c r="J112" s="40"/>
      <c r="K112" s="38"/>
      <c r="L112" s="38"/>
      <c r="M112" s="29"/>
    </row>
    <row r="113" spans="1:13" x14ac:dyDescent="0.25">
      <c r="A113" s="29">
        <v>15</v>
      </c>
      <c r="B113" s="37" t="s">
        <v>108</v>
      </c>
      <c r="C113" s="37" t="s">
        <v>107</v>
      </c>
      <c r="D113" s="38">
        <v>1991</v>
      </c>
      <c r="E113" s="38" t="s">
        <v>106</v>
      </c>
      <c r="F113" s="38" t="s">
        <v>554</v>
      </c>
      <c r="G113" s="131" t="s">
        <v>448</v>
      </c>
      <c r="H113" s="37"/>
      <c r="I113" s="38"/>
      <c r="J113" s="40"/>
      <c r="K113" s="38"/>
      <c r="L113" s="38"/>
      <c r="M113" s="29"/>
    </row>
    <row r="114" spans="1:13" x14ac:dyDescent="0.25">
      <c r="A114" s="29">
        <v>16</v>
      </c>
      <c r="B114" s="37" t="s">
        <v>64</v>
      </c>
      <c r="C114" s="37" t="s">
        <v>105</v>
      </c>
      <c r="D114" s="38">
        <v>1993</v>
      </c>
      <c r="E114" s="38" t="s">
        <v>104</v>
      </c>
      <c r="F114" s="38" t="s">
        <v>103</v>
      </c>
      <c r="G114" s="131" t="s">
        <v>449</v>
      </c>
      <c r="H114" s="37" t="s">
        <v>58</v>
      </c>
      <c r="I114" s="38"/>
      <c r="J114" s="40"/>
      <c r="K114" s="38"/>
      <c r="L114" s="38"/>
      <c r="M114" s="29"/>
    </row>
    <row r="115" spans="1:13" x14ac:dyDescent="0.25">
      <c r="A115" s="29">
        <v>17</v>
      </c>
      <c r="B115" s="37" t="s">
        <v>68</v>
      </c>
      <c r="C115" s="37" t="s">
        <v>102</v>
      </c>
      <c r="D115" s="38">
        <v>1991</v>
      </c>
      <c r="E115" s="38" t="s">
        <v>101</v>
      </c>
      <c r="F115" s="38" t="s">
        <v>75</v>
      </c>
      <c r="G115" s="131" t="s">
        <v>450</v>
      </c>
      <c r="H115" s="37" t="s">
        <v>31</v>
      </c>
      <c r="I115" s="38"/>
      <c r="J115" s="40"/>
      <c r="K115" s="38"/>
      <c r="L115" s="38"/>
      <c r="M115" s="29"/>
    </row>
    <row r="116" spans="1:13" x14ac:dyDescent="0.25">
      <c r="A116" s="29">
        <v>18</v>
      </c>
      <c r="B116" s="37" t="s">
        <v>64</v>
      </c>
      <c r="C116" s="37" t="s">
        <v>100</v>
      </c>
      <c r="D116" s="38">
        <v>2001</v>
      </c>
      <c r="E116" s="38" t="s">
        <v>99</v>
      </c>
      <c r="F116" s="38" t="s">
        <v>98</v>
      </c>
      <c r="G116" s="131" t="s">
        <v>451</v>
      </c>
      <c r="H116" s="37" t="s">
        <v>97</v>
      </c>
      <c r="I116" s="38"/>
      <c r="J116" s="40"/>
      <c r="K116" s="38"/>
      <c r="L116" s="38"/>
      <c r="M116" s="29"/>
    </row>
    <row r="117" spans="1:13" x14ac:dyDescent="0.25">
      <c r="A117" s="29">
        <v>19</v>
      </c>
      <c r="B117" s="37" t="s">
        <v>64</v>
      </c>
      <c r="C117" s="37" t="s">
        <v>96</v>
      </c>
      <c r="D117" s="38">
        <v>1992</v>
      </c>
      <c r="E117" s="38" t="s">
        <v>95</v>
      </c>
      <c r="F117" s="38" t="s">
        <v>94</v>
      </c>
      <c r="G117" s="131" t="s">
        <v>452</v>
      </c>
      <c r="H117" s="37" t="s">
        <v>58</v>
      </c>
      <c r="I117" s="38"/>
      <c r="J117" s="40"/>
      <c r="K117" s="38"/>
      <c r="L117" s="38"/>
      <c r="M117" s="29"/>
    </row>
    <row r="118" spans="1:13" x14ac:dyDescent="0.25">
      <c r="A118" s="29">
        <v>20</v>
      </c>
      <c r="B118" s="37" t="s">
        <v>93</v>
      </c>
      <c r="C118" s="37" t="s">
        <v>15</v>
      </c>
      <c r="D118" s="38">
        <v>2004</v>
      </c>
      <c r="E118" s="38" t="s">
        <v>92</v>
      </c>
      <c r="F118" s="38" t="s">
        <v>91</v>
      </c>
      <c r="G118" s="131" t="s">
        <v>453</v>
      </c>
      <c r="H118" s="37" t="s">
        <v>58</v>
      </c>
      <c r="I118" s="38"/>
      <c r="J118" s="40"/>
      <c r="K118" s="38"/>
      <c r="L118" s="38"/>
      <c r="M118" s="29"/>
    </row>
    <row r="119" spans="1:13" x14ac:dyDescent="0.25">
      <c r="A119" s="29">
        <v>21</v>
      </c>
      <c r="B119" s="37" t="s">
        <v>68</v>
      </c>
      <c r="C119" s="37" t="s">
        <v>67</v>
      </c>
      <c r="D119" s="38">
        <v>2000</v>
      </c>
      <c r="E119" s="38" t="s">
        <v>73</v>
      </c>
      <c r="F119" s="38" t="s">
        <v>72</v>
      </c>
      <c r="G119" s="131" t="s">
        <v>555</v>
      </c>
      <c r="H119" s="37" t="s">
        <v>58</v>
      </c>
      <c r="I119" s="38"/>
      <c r="J119" s="40"/>
      <c r="K119" s="38"/>
      <c r="L119" s="38"/>
      <c r="M119" s="29"/>
    </row>
    <row r="120" spans="1:13" x14ac:dyDescent="0.25">
      <c r="A120" s="29">
        <v>22</v>
      </c>
      <c r="B120" s="51" t="s">
        <v>5</v>
      </c>
      <c r="C120" s="37" t="s">
        <v>50</v>
      </c>
      <c r="D120" s="38">
        <v>2005</v>
      </c>
      <c r="E120" s="38" t="s">
        <v>52</v>
      </c>
      <c r="F120" s="38" t="s">
        <v>51</v>
      </c>
      <c r="G120" s="131" t="s">
        <v>50</v>
      </c>
      <c r="H120" s="37" t="s">
        <v>6</v>
      </c>
      <c r="I120" s="38"/>
      <c r="J120" s="40"/>
      <c r="K120" s="38"/>
      <c r="L120" s="38"/>
      <c r="M120" s="29"/>
    </row>
    <row r="121" spans="1:13" x14ac:dyDescent="0.25">
      <c r="A121" s="29">
        <v>24</v>
      </c>
      <c r="B121" s="51" t="s">
        <v>45</v>
      </c>
      <c r="C121" s="37" t="s">
        <v>44</v>
      </c>
      <c r="D121" s="38">
        <v>1996</v>
      </c>
      <c r="E121" s="38" t="s">
        <v>43</v>
      </c>
      <c r="F121" s="38" t="s">
        <v>42</v>
      </c>
      <c r="G121" s="131" t="s">
        <v>460</v>
      </c>
      <c r="H121" s="37" t="s">
        <v>41</v>
      </c>
      <c r="I121" s="38"/>
      <c r="J121" s="40"/>
      <c r="K121" s="38"/>
      <c r="L121" s="38"/>
      <c r="M121" s="29"/>
    </row>
    <row r="122" spans="1:13" x14ac:dyDescent="0.25">
      <c r="A122" s="29">
        <v>5</v>
      </c>
      <c r="B122" s="37" t="s">
        <v>84</v>
      </c>
      <c r="C122" s="37" t="s">
        <v>48</v>
      </c>
      <c r="D122" s="38">
        <v>2003</v>
      </c>
      <c r="E122" s="38" t="s">
        <v>125</v>
      </c>
      <c r="F122" s="38" t="s">
        <v>124</v>
      </c>
      <c r="G122" s="39" t="s">
        <v>440</v>
      </c>
      <c r="H122" s="37" t="s">
        <v>6</v>
      </c>
      <c r="I122" s="38"/>
      <c r="J122" s="40"/>
      <c r="K122" s="38"/>
      <c r="L122" s="38"/>
      <c r="M122" s="29"/>
    </row>
    <row r="123" spans="1:13" x14ac:dyDescent="0.25">
      <c r="A123" s="29">
        <v>1</v>
      </c>
      <c r="B123" s="37" t="s">
        <v>5</v>
      </c>
      <c r="C123" s="37" t="s">
        <v>15</v>
      </c>
      <c r="D123" s="38">
        <v>1998</v>
      </c>
      <c r="E123" s="38" t="s">
        <v>265</v>
      </c>
      <c r="F123" s="38" t="s">
        <v>264</v>
      </c>
      <c r="G123" s="133" t="s">
        <v>404</v>
      </c>
      <c r="H123" s="37" t="s">
        <v>97</v>
      </c>
      <c r="I123" s="38"/>
      <c r="J123" s="40"/>
      <c r="K123" s="38"/>
      <c r="L123" s="38"/>
      <c r="M123" s="29"/>
    </row>
    <row r="124" spans="1:13" x14ac:dyDescent="0.25">
      <c r="A124" s="29">
        <v>2</v>
      </c>
      <c r="B124" s="37" t="s">
        <v>5</v>
      </c>
      <c r="C124" s="37" t="s">
        <v>254</v>
      </c>
      <c r="D124" s="38">
        <v>2003</v>
      </c>
      <c r="E124" s="38" t="s">
        <v>253</v>
      </c>
      <c r="F124" s="53" t="s">
        <v>252</v>
      </c>
      <c r="G124" s="133" t="s">
        <v>327</v>
      </c>
      <c r="H124" s="37" t="s">
        <v>58</v>
      </c>
      <c r="I124" s="38"/>
      <c r="J124" s="40"/>
      <c r="K124" s="38"/>
      <c r="L124" s="38"/>
      <c r="M124" s="29"/>
    </row>
    <row r="125" spans="1:13" x14ac:dyDescent="0.25">
      <c r="A125" s="29">
        <v>3</v>
      </c>
      <c r="B125" s="37" t="s">
        <v>64</v>
      </c>
      <c r="C125" s="37" t="s">
        <v>210</v>
      </c>
      <c r="D125" s="38">
        <v>2001</v>
      </c>
      <c r="E125" s="38" t="s">
        <v>209</v>
      </c>
      <c r="F125" s="38" t="s">
        <v>75</v>
      </c>
      <c r="G125" s="133" t="s">
        <v>556</v>
      </c>
      <c r="H125" s="42" t="s">
        <v>552</v>
      </c>
      <c r="I125" s="53"/>
      <c r="J125" s="43"/>
      <c r="K125" s="53"/>
      <c r="L125" s="53"/>
      <c r="M125" s="29"/>
    </row>
    <row r="126" spans="1:13" x14ac:dyDescent="0.25">
      <c r="A126" s="29">
        <v>4</v>
      </c>
      <c r="B126" s="37" t="s">
        <v>68</v>
      </c>
      <c r="C126" s="37" t="s">
        <v>167</v>
      </c>
      <c r="D126" s="38">
        <v>2002</v>
      </c>
      <c r="E126" s="38" t="s">
        <v>557</v>
      </c>
      <c r="F126" s="38" t="s">
        <v>75</v>
      </c>
      <c r="G126" s="133" t="s">
        <v>558</v>
      </c>
      <c r="H126" s="42" t="s">
        <v>552</v>
      </c>
      <c r="I126" s="53"/>
      <c r="J126" s="43"/>
      <c r="K126" s="53"/>
      <c r="L126" s="53"/>
      <c r="M126" s="29"/>
    </row>
    <row r="127" spans="1:13" x14ac:dyDescent="0.25">
      <c r="A127" s="29">
        <v>5</v>
      </c>
      <c r="B127" s="37" t="s">
        <v>68</v>
      </c>
      <c r="C127" s="37" t="s">
        <v>88</v>
      </c>
      <c r="D127" s="38">
        <v>2009</v>
      </c>
      <c r="E127" s="38" t="s">
        <v>201</v>
      </c>
      <c r="F127" s="38" t="s">
        <v>200</v>
      </c>
      <c r="G127" s="133" t="s">
        <v>559</v>
      </c>
      <c r="H127" s="42" t="s">
        <v>552</v>
      </c>
      <c r="I127" s="53"/>
      <c r="J127" s="43"/>
      <c r="K127" s="53"/>
      <c r="L127" s="53"/>
      <c r="M127" s="29"/>
    </row>
    <row r="128" spans="1:13" x14ac:dyDescent="0.25">
      <c r="A128" s="29">
        <v>6</v>
      </c>
      <c r="B128" s="37" t="s">
        <v>5</v>
      </c>
      <c r="C128" s="37" t="s">
        <v>15</v>
      </c>
      <c r="D128" s="38">
        <v>1997</v>
      </c>
      <c r="E128" s="38" t="s">
        <v>199</v>
      </c>
      <c r="F128" s="38" t="s">
        <v>198</v>
      </c>
      <c r="G128" s="133" t="s">
        <v>560</v>
      </c>
      <c r="H128" s="42" t="s">
        <v>552</v>
      </c>
      <c r="I128" s="53"/>
      <c r="J128" s="43"/>
      <c r="K128" s="53"/>
      <c r="L128" s="53"/>
      <c r="M128" s="29"/>
    </row>
    <row r="129" spans="1:13" x14ac:dyDescent="0.25">
      <c r="A129" s="29">
        <v>7</v>
      </c>
      <c r="B129" s="37" t="s">
        <v>68</v>
      </c>
      <c r="C129" s="37" t="s">
        <v>167</v>
      </c>
      <c r="D129" s="38">
        <v>2008</v>
      </c>
      <c r="E129" s="38" t="s">
        <v>197</v>
      </c>
      <c r="F129" s="38" t="s">
        <v>196</v>
      </c>
      <c r="G129" s="133" t="s">
        <v>561</v>
      </c>
      <c r="H129" s="42" t="s">
        <v>552</v>
      </c>
      <c r="I129" s="53"/>
      <c r="J129" s="43"/>
      <c r="K129" s="53"/>
      <c r="L129" s="53"/>
      <c r="M129" s="29"/>
    </row>
    <row r="130" spans="1:13" x14ac:dyDescent="0.25">
      <c r="A130" s="29">
        <v>8</v>
      </c>
      <c r="B130" s="37" t="s">
        <v>64</v>
      </c>
      <c r="C130" s="37" t="s">
        <v>191</v>
      </c>
      <c r="D130" s="38">
        <v>1997</v>
      </c>
      <c r="E130" s="38" t="s">
        <v>190</v>
      </c>
      <c r="F130" s="38" t="s">
        <v>189</v>
      </c>
      <c r="G130" s="133" t="s">
        <v>562</v>
      </c>
      <c r="H130" s="42" t="s">
        <v>552</v>
      </c>
      <c r="I130" s="53"/>
      <c r="J130" s="43"/>
      <c r="K130" s="53"/>
      <c r="L130" s="53"/>
      <c r="M130" s="29"/>
    </row>
    <row r="131" spans="1:13" x14ac:dyDescent="0.25">
      <c r="A131" s="29">
        <v>9</v>
      </c>
      <c r="B131" s="37" t="s">
        <v>49</v>
      </c>
      <c r="C131" s="37" t="s">
        <v>48</v>
      </c>
      <c r="D131" s="38">
        <v>2001</v>
      </c>
      <c r="E131" s="38" t="s">
        <v>109</v>
      </c>
      <c r="F131" s="37" t="s">
        <v>563</v>
      </c>
      <c r="G131" s="133" t="s">
        <v>564</v>
      </c>
      <c r="H131" s="37" t="s">
        <v>552</v>
      </c>
      <c r="I131" s="38"/>
      <c r="J131" s="40"/>
      <c r="K131" s="38"/>
      <c r="L131" s="38"/>
      <c r="M131" s="29"/>
    </row>
    <row r="132" spans="1:13" x14ac:dyDescent="0.25">
      <c r="A132" s="29">
        <v>10</v>
      </c>
      <c r="B132" s="37" t="s">
        <v>68</v>
      </c>
      <c r="C132" s="37" t="s">
        <v>90</v>
      </c>
      <c r="D132" s="38">
        <v>1998</v>
      </c>
      <c r="E132" s="38" t="s">
        <v>89</v>
      </c>
      <c r="F132" s="38"/>
      <c r="G132" s="133" t="s">
        <v>88</v>
      </c>
      <c r="H132" s="37" t="s">
        <v>565</v>
      </c>
      <c r="I132" s="38"/>
      <c r="J132" s="40"/>
      <c r="K132" s="38"/>
      <c r="L132" s="38"/>
      <c r="M132" s="29"/>
    </row>
    <row r="133" spans="1:13" x14ac:dyDescent="0.25">
      <c r="A133" s="29">
        <v>11</v>
      </c>
      <c r="B133" s="37" t="s">
        <v>71</v>
      </c>
      <c r="C133" s="37" t="s">
        <v>87</v>
      </c>
      <c r="D133" s="38">
        <v>1993</v>
      </c>
      <c r="E133" s="38" t="s">
        <v>86</v>
      </c>
      <c r="F133" s="38" t="s">
        <v>85</v>
      </c>
      <c r="G133" s="133" t="s">
        <v>454</v>
      </c>
      <c r="H133" s="37" t="s">
        <v>565</v>
      </c>
      <c r="I133" s="38"/>
      <c r="J133" s="40"/>
      <c r="K133" s="38"/>
      <c r="L133" s="38"/>
      <c r="M133" s="29"/>
    </row>
    <row r="134" spans="1:13" x14ac:dyDescent="0.25">
      <c r="A134" s="29">
        <v>12</v>
      </c>
      <c r="B134" s="134" t="s">
        <v>84</v>
      </c>
      <c r="C134" s="37" t="s">
        <v>83</v>
      </c>
      <c r="D134" s="38">
        <v>2002</v>
      </c>
      <c r="E134" s="38" t="s">
        <v>82</v>
      </c>
      <c r="F134" s="38" t="s">
        <v>81</v>
      </c>
      <c r="G134" s="133" t="s">
        <v>455</v>
      </c>
      <c r="H134" s="37" t="s">
        <v>80</v>
      </c>
      <c r="I134" s="38"/>
      <c r="J134" s="40"/>
      <c r="K134" s="38"/>
      <c r="L134" s="38"/>
      <c r="M134" s="29"/>
    </row>
    <row r="135" spans="1:13" x14ac:dyDescent="0.25">
      <c r="A135" s="29">
        <v>13</v>
      </c>
      <c r="B135" s="37" t="s">
        <v>79</v>
      </c>
      <c r="C135" s="37" t="s">
        <v>78</v>
      </c>
      <c r="D135" s="38" t="s">
        <v>77</v>
      </c>
      <c r="E135" s="38" t="s">
        <v>76</v>
      </c>
      <c r="F135" s="38" t="s">
        <v>75</v>
      </c>
      <c r="G135" s="133" t="s">
        <v>74</v>
      </c>
      <c r="H135" s="37" t="s">
        <v>74</v>
      </c>
      <c r="I135" s="38"/>
      <c r="J135" s="40"/>
      <c r="K135" s="38"/>
      <c r="L135" s="38"/>
      <c r="M135" s="29"/>
    </row>
  </sheetData>
  <hyperlinks>
    <hyperlink ref="G99" r:id="rId1"/>
    <hyperlink ref="G2" r:id="rId2"/>
    <hyperlink ref="G27" r:id="rId3"/>
    <hyperlink ref="G40" r:id="rId4"/>
    <hyperlink ref="G66" r:id="rId5"/>
    <hyperlink ref="G49" r:id="rId6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 VEHICULAR</vt:lpstr>
      <vt:lpstr>VEHICULOS FUERA DE SERV.</vt:lpstr>
      <vt:lpstr>ASIGNADOS X AREA</vt:lpstr>
      <vt:lpstr>CONSUMO DE COMB.</vt:lpstr>
      <vt:lpstr>'INVENTARIO VEHICULAR'!Títulos_a_imprimir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2020-09-22T18:28:53Z</cp:lastPrinted>
  <dcterms:created xsi:type="dcterms:W3CDTF">2015-03-02T14:44:00Z</dcterms:created>
  <dcterms:modified xsi:type="dcterms:W3CDTF">2021-01-11T18:02:53Z</dcterms:modified>
</cp:coreProperties>
</file>